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N:\CENTER\LDPBW11\2.TrgC Para\Risicoanalyse\Evenementen\"/>
    </mc:Choice>
  </mc:AlternateContent>
  <xr:revisionPtr revIDLastSave="0" documentId="13_ncr:1_{3AB117AB-9327-49DD-8B5D-61DEA22C00B2}" xr6:coauthVersionLast="47" xr6:coauthVersionMax="47" xr10:uidLastSave="{00000000-0000-0000-0000-000000000000}"/>
  <bookViews>
    <workbookView xWindow="-28920" yWindow="-30" windowWidth="29040" windowHeight="15720" activeTab="1" xr2:uid="{00000000-000D-0000-FFFF-FFFF00000000}"/>
  </bookViews>
  <sheets>
    <sheet name="Inleiding" sheetId="2" r:id="rId1"/>
    <sheet name="RA" sheetId="1" r:id="rId2"/>
    <sheet name="Actieplan" sheetId="3" r:id="rId3"/>
  </sheets>
  <definedNames>
    <definedName name="_xlnm.Print_Area" localSheetId="1">RA!$A$1:$I$85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1" l="1" a="1"/>
  <c r="I45" i="1" s="1"/>
  <c r="H44" i="1"/>
  <c r="I44" i="1" s="1" a="1"/>
  <c r="I44" i="1" s="1"/>
  <c r="H75" i="1"/>
  <c r="I75" i="1" s="1" a="1"/>
  <c r="I75" i="1" s="1"/>
  <c r="H16" i="1"/>
  <c r="I16" i="1" s="1" a="1"/>
  <c r="I16" i="1" s="1"/>
  <c r="H17" i="1"/>
  <c r="I17" i="1" s="1" a="1"/>
  <c r="I17" i="1" s="1"/>
  <c r="H20" i="1"/>
  <c r="I20" i="1" s="1" a="1"/>
  <c r="I20" i="1" s="1"/>
  <c r="H21" i="1"/>
  <c r="I21" i="1" s="1" a="1"/>
  <c r="I21" i="1" s="1"/>
  <c r="H26" i="1"/>
  <c r="I26" i="1" s="1" a="1"/>
  <c r="I26" i="1" s="1"/>
  <c r="H28" i="1"/>
  <c r="I28" i="1" s="1" a="1"/>
  <c r="I28" i="1" s="1"/>
  <c r="H29" i="1"/>
  <c r="I29" i="1" s="1" a="1"/>
  <c r="I29" i="1" s="1"/>
  <c r="H30" i="1"/>
  <c r="I30" i="1" s="1" a="1"/>
  <c r="I30" i="1" s="1"/>
  <c r="H38" i="1"/>
  <c r="I38" i="1" s="1" a="1"/>
  <c r="I38" i="1" s="1"/>
  <c r="H39" i="1"/>
  <c r="I39" i="1" s="1" a="1"/>
  <c r="I39" i="1" s="1"/>
  <c r="H48" i="1"/>
  <c r="I48" i="1" s="1" a="1"/>
  <c r="I48" i="1" s="1"/>
  <c r="H53" i="1"/>
  <c r="I53" i="1" s="1" a="1"/>
  <c r="I53" i="1" s="1"/>
  <c r="H55" i="1"/>
  <c r="I55" i="1" s="1" a="1"/>
  <c r="I55" i="1" s="1"/>
  <c r="H56" i="1"/>
  <c r="I56" i="1" s="1" a="1"/>
  <c r="I56" i="1" s="1"/>
  <c r="H58" i="1"/>
  <c r="I58" i="1" s="1" a="1"/>
  <c r="I58" i="1" s="1"/>
  <c r="H62" i="1"/>
  <c r="I62" i="1" s="1" a="1"/>
  <c r="I62" i="1" s="1"/>
  <c r="H66" i="1"/>
  <c r="I66" i="1" s="1" a="1"/>
  <c r="I66" i="1" s="1"/>
  <c r="H68" i="1"/>
  <c r="I68" i="1" s="1" a="1"/>
  <c r="I68" i="1" s="1"/>
  <c r="H69" i="1"/>
  <c r="I69" i="1" s="1" a="1"/>
  <c r="I69" i="1" s="1"/>
  <c r="H70" i="1"/>
  <c r="I70" i="1" s="1" a="1"/>
  <c r="I70" i="1" s="1"/>
  <c r="H71" i="1"/>
  <c r="I71" i="1" s="1" a="1"/>
  <c r="I71" i="1" s="1"/>
  <c r="H76" i="1"/>
  <c r="I76" i="1" s="1" a="1"/>
  <c r="I76" i="1" s="1"/>
  <c r="H14" i="1"/>
  <c r="I14" i="1" s="1" a="1"/>
  <c r="I14" i="1" s="1"/>
  <c r="H11" i="1"/>
  <c r="I11" i="1" s="1" a="1"/>
  <c r="I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Laudes</author>
  </authors>
  <commentList>
    <comment ref="E4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Laudes:</t>
        </r>
        <r>
          <rPr>
            <sz val="8"/>
            <color indexed="81"/>
            <rFont val="Tahoma"/>
            <family val="2"/>
          </rPr>
          <t xml:space="preserve">
1    Gering Aandacht behoevend: klein ongeval met eerste hulp, zonder verlet of schade &lt; 250 €
3    Belangrijk Letsel met verlet of schade tussen de 250 en de 2.500 €
7    Ernstig Invaliditeit, irreversibel letsel of schade tussen 25.000 en 100.000 €
15  Zeer ernstig 1 dode of schade tussen 125.000 € en 250.000 €
40  Ramp Meerdere doden of schade &gt; 250.000 €
 </t>
        </r>
      </text>
    </comment>
    <comment ref="F4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Laudes:</t>
        </r>
        <r>
          <rPr>
            <sz val="8"/>
            <color indexed="81"/>
            <rFont val="Tahoma"/>
            <family val="2"/>
          </rPr>
          <t xml:space="preserve">
0,1 Bijna niet denkbaar
0,2 Praktisch onmogelijk
0,5 Denkbaar maar onwaarschijnlijk
1 Onwaarschijnlijk maar mogelijk in grensgevallen
3 Ongewoon
6 Zeer goed mogelijk
10 Te verwachten
</t>
        </r>
      </text>
    </comment>
    <comment ref="G4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Laudes:</t>
        </r>
        <r>
          <rPr>
            <sz val="8"/>
            <color indexed="81"/>
            <rFont val="Tahoma"/>
            <family val="2"/>
          </rPr>
          <t xml:space="preserve">
0,5 Zeer zelden Minder dan 1 maal per jaar
1 Zelden Jaarlijks
2 Soms Maandelijks
3 Af en toe Wekelijks
6 Regelmatig Dagelijks
10 Voortdurend 
</t>
        </r>
      </text>
    </comment>
    <comment ref="H4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Laudes:</t>
        </r>
        <r>
          <rPr>
            <sz val="8"/>
            <color indexed="81"/>
            <rFont val="Tahoma"/>
            <family val="2"/>
          </rPr>
          <t xml:space="preserve">
R &lt; 20 Zeer beperkt risico= aanvaardbaar
20 &lt; R ≤ 70 Aandacht vereist
70 &lt; R </t>
        </r>
        <r>
          <rPr>
            <sz val="8"/>
            <color indexed="81"/>
            <rFont val="MS Reference Sans Serif"/>
            <family val="2"/>
          </rPr>
          <t xml:space="preserve">≤ </t>
        </r>
        <r>
          <rPr>
            <sz val="8"/>
            <color indexed="81"/>
            <rFont val="Tahoma"/>
            <family val="2"/>
          </rPr>
          <t xml:space="preserve">200 Maatregelen vereist
200 &lt; R ≤  400 Directe verbetering vereist
R &gt; 400 Werkzaamheden stoppen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<sst xmlns="http://schemas.openxmlformats.org/spreadsheetml/2006/main" count="217" uniqueCount="185">
  <si>
    <t>Proces</t>
  </si>
  <si>
    <t>Risico</t>
  </si>
  <si>
    <t>Lopen in alle terrein (Bos)</t>
  </si>
  <si>
    <t>Vallende takken en bomen</t>
  </si>
  <si>
    <t>Meteo bij veel wind</t>
  </si>
  <si>
    <t>Sanitaire installaties</t>
  </si>
  <si>
    <t>Niet vinden van de installatie</t>
  </si>
  <si>
    <t>Hindernissen op het parcour</t>
  </si>
  <si>
    <t>Verkenning, prebalise, posten uitzetten, voorlopers</t>
  </si>
  <si>
    <t>Drankverdeling</t>
  </si>
  <si>
    <t>Verhitting en krampen</t>
  </si>
  <si>
    <t>Deze zijn gemarkeerd op de IOF-kaarten</t>
  </si>
  <si>
    <t>Duur evacuatie te lang</t>
  </si>
  <si>
    <t>Parcour</t>
  </si>
  <si>
    <t>Vallen, struikelen, prikkeldraad</t>
  </si>
  <si>
    <t>Parking</t>
  </si>
  <si>
    <t>Verbranden en gasexplosie</t>
  </si>
  <si>
    <t>Warme koffie met perculator</t>
  </si>
  <si>
    <t>En krijgen daar hun kaart</t>
  </si>
  <si>
    <t>Lopen van orientatiecross/fysieke inspanning</t>
  </si>
  <si>
    <t>Mil Cat A (Gezondheidstoezicht door arbeidsgeneesheer en geslaagd PHEF testen)</t>
  </si>
  <si>
    <t>Burgers, allemaal ingeschreven in een burgerclub en voldoen daar om te kunnen deelnemen aan wedstrijden</t>
  </si>
  <si>
    <t>Medische steun aanwezig</t>
  </si>
  <si>
    <t>Er is een opwarmzone voorzien waar lopers zich kunnen opwarmen voor de start</t>
  </si>
  <si>
    <t>Organisators en helpers</t>
  </si>
  <si>
    <t>Opzetten tenten</t>
  </si>
  <si>
    <t>PBM's zijn ter beschikking van personeel(werkhandschoenen, veiligheidsschoenen)</t>
  </si>
  <si>
    <t>Inslaan piketten</t>
  </si>
  <si>
    <t>Deelnemers
(alle leeftijden- Mil en burger)</t>
  </si>
  <si>
    <t>Lopen van oriëntatiecross</t>
  </si>
  <si>
    <t>Evacuatie gekwetsten</t>
  </si>
  <si>
    <t>Niet zichtbaar - ongeval</t>
  </si>
  <si>
    <t>Med dienst aanwezig voor verzorging gekwetsten</t>
  </si>
  <si>
    <t>Controle en toezicht op de deelnemers</t>
  </si>
  <si>
    <t>Voeding</t>
  </si>
  <si>
    <t>Er wordt ter plaatse een warme maaltijd aangeboden.</t>
  </si>
  <si>
    <t>Controle van gsm verbinding op parcour</t>
  </si>
  <si>
    <t>Uitwisselen GSM-nummers</t>
  </si>
  <si>
    <t>Indien geen correcte lijst = geen START</t>
  </si>
  <si>
    <t>Deelnemers worden aan de hand van hun startnummers gecontroleerd bij het ingaan van de startzone</t>
  </si>
  <si>
    <t>Via de aankomst registratie is er continue zicht op wie nog niet is toegekomen</t>
  </si>
  <si>
    <t>Afspraak met spoedgevallen, RV</t>
  </si>
  <si>
    <t>Volledige briefing met demo van de start, kijkpost, wisselzone en aankomst</t>
  </si>
  <si>
    <t>Op de parking, personeel met fluo-vestje om parking te regelen</t>
  </si>
  <si>
    <t>Unimog (4x4) aanwezig</t>
  </si>
  <si>
    <t>verplettering, snijwonde, zware lasten</t>
  </si>
  <si>
    <t>verplettering, snijwonde,zware lasten</t>
  </si>
  <si>
    <t>Deelnemers attent maken van het terrein, is eigen aan de sport</t>
  </si>
  <si>
    <t>Medisch steun heeft moederkaart IOF kaart, alle posten gekend in het bos</t>
  </si>
  <si>
    <t>Uitlezen na wedstrijd bij de aankomstzone</t>
  </si>
  <si>
    <t>Sociale controle, gezien dat er lopers op een gelijkaardig parcour lopen</t>
  </si>
  <si>
    <t>Na einde wedstrijd worden de posten opgehaald door de organisatie</t>
  </si>
  <si>
    <t>Waarschuwing van Federale overheid bij stormweer</t>
  </si>
  <si>
    <t>Aanpassing parcours indien mogelijk</t>
  </si>
  <si>
    <t>Alles in een gebied van 300m en aangeduid</t>
  </si>
  <si>
    <t>Verantwoordelijke per eenheid/burgerclub als contactpersoon indien iemand zich niet is komen uitlezen</t>
  </si>
  <si>
    <t>Snelheid aanpassen aan het terrein</t>
  </si>
  <si>
    <t>Parcours zijn fysiek geïnspecteerd door de organisatie op rechtstreeks gevaar</t>
  </si>
  <si>
    <t>Organisatie verkent het parcour verschillende keren via de vermoedelijke volgweg</t>
  </si>
  <si>
    <t>Uitleg en demo van de start, kijkpost en wisselzone</t>
  </si>
  <si>
    <t>Bij het niet volgen van deze verplichte doorgangen = diskwalificatie</t>
  </si>
  <si>
    <t>Bij de aankomstzone is er drank voorzien (koud en warm)</t>
  </si>
  <si>
    <t>Er is een opwarming zone voorzien voor de deelnemers</t>
  </si>
  <si>
    <t>Ervaring deelnemers</t>
  </si>
  <si>
    <t>Krijgen hun kaart dat gekoppeld is aan hun startnummer (verplicht te dragen), registratie</t>
  </si>
  <si>
    <t>Via de kaart en kompas in een richting gaan tot op een stoplijn (grote weg), daarna CC vervoegen</t>
  </si>
  <si>
    <t>Terugkeren naar het laatste bekende punt en hervatten</t>
  </si>
  <si>
    <t>Bereiding warme maaltijd</t>
  </si>
  <si>
    <t>Ernst</t>
  </si>
  <si>
    <t>Waarschijnlijkheid</t>
  </si>
  <si>
    <t>Blootstelling</t>
  </si>
  <si>
    <t>R-Waarde</t>
  </si>
  <si>
    <t>Nr</t>
  </si>
  <si>
    <t>Preventiemaatregelen</t>
  </si>
  <si>
    <t>MENS</t>
  </si>
  <si>
    <t>OMGEVING</t>
  </si>
  <si>
    <t>DIENST</t>
  </si>
  <si>
    <t>UITRUSTING</t>
  </si>
  <si>
    <t>ORGANISATIE</t>
  </si>
  <si>
    <t>Risicoanalyse wedstrijd oriëntatieloop Rik Thys
MUODO-Kinney</t>
  </si>
  <si>
    <t>pijlen naar wedstrijd secretatriaat</t>
  </si>
  <si>
    <t>controle over aankomst deelnemers gebeurt niet/gewonde blijft achter na afloop wedstrijd</t>
  </si>
  <si>
    <t>Vallen, struikelen/ verwonden aan prikkeldraad</t>
  </si>
  <si>
    <t>E</t>
  </si>
  <si>
    <t>W</t>
  </si>
  <si>
    <t>B</t>
  </si>
  <si>
    <t>R</t>
  </si>
  <si>
    <t>Appelflauwte</t>
  </si>
  <si>
    <t>Indien noodzakelijk (Meteo) en volgens IOF reglementen zijn er drankposten voorzien op het terrein,</t>
  </si>
  <si>
    <t>Winnaarstijd voorzien  op 35min is standaard geen drankpost tijdens het lopen</t>
  </si>
  <si>
    <t>Ambulance UNIMOG (4x4) en M-Gator (LUV) aanwezig</t>
  </si>
  <si>
    <t>Parkingtoezichters dragen fluo-vestje</t>
  </si>
  <si>
    <t>Recce volgweg en contactgegevens spoed (Ziekenhuis)</t>
  </si>
  <si>
    <t>Wedstrijd oriëntatieloop Rik Thys.</t>
  </si>
  <si>
    <t>Jaarlijks wordt door TrgC Para een oriëntatieloop georganiseerd voor zowel militairen als burgers.</t>
  </si>
  <si>
    <t xml:space="preserve">Het gaat hier om een aflossingsoriëntatieloop met ploegen van 3 deelnemers van dezelfde eenheid </t>
  </si>
  <si>
    <t>of club waarvan minimum 1 deelnemer 40jaar of ouder moet zijn.</t>
  </si>
  <si>
    <t>Om deze wedstrijd veilig te laten verlopen werd er een risicoanalyse en -evaluatie opgemaakt.</t>
  </si>
  <si>
    <t xml:space="preserve">De analyse gebeurde aan de hand van een aangepaste MUOPO methode. Omdat het hier gaat om de </t>
  </si>
  <si>
    <t>organisatie van een evenement, werd het model licht aangepast tot het MUODO-model waarbij:</t>
  </si>
  <si>
    <t>M: Mens</t>
  </si>
  <si>
    <t>U: Uitrusting</t>
  </si>
  <si>
    <t>O: Omgeving</t>
  </si>
  <si>
    <t>D: Dienst</t>
  </si>
  <si>
    <t>O: Organisatie</t>
  </si>
  <si>
    <t>Er werd hierbij ook een onderscheid gemaakt tussen</t>
  </si>
  <si>
    <t>* enerzijds de personen van dienst</t>
  </si>
  <si>
    <t>* anderzijds de deelnemers</t>
  </si>
  <si>
    <t>De factor Product wordt hier vervangen door Dienst. Dwz:</t>
  </si>
  <si>
    <t>Dit is de dienstverlening om de activiteit mogelijk te maken.</t>
  </si>
  <si>
    <t>Hierbij zijn een aantal processen van belang:</t>
  </si>
  <si>
    <t>• begeleiden van de deelnemers tijdens de activiteit;</t>
  </si>
  <si>
    <t>• informeren van de deelnemers;</t>
  </si>
  <si>
    <t>• vervoer van en naar de locatie waar het evenement plaatsvindt;</t>
  </si>
  <si>
    <t>• ter beschikking stellen van de nodige infrastructuur waar de deelnemers zich kunnen verzorgen</t>
  </si>
  <si>
    <t>voor, tijdens of na de activiteiten (douchen, kleedkamers, slaapaccommodatie);</t>
  </si>
  <si>
    <t>• zorgen voor voeding en drank (catering);</t>
  </si>
  <si>
    <t>• zorgen voor de communicatie en/of dienstverlening in geval van incidenten/ongevallen.</t>
  </si>
  <si>
    <t>De evaluatie gebeurde aan de hand van de Kiney methode.</t>
  </si>
  <si>
    <t>Actieplan CO TrgC Para samenvatting</t>
  </si>
  <si>
    <t xml:space="preserve">Medische steun: </t>
  </si>
  <si>
    <t>1. Aanvragen medische steun</t>
  </si>
  <si>
    <t>2. Moederkaart IOF ter beschikking stellen</t>
  </si>
  <si>
    <t>3. Communicatie bespreken en testen op parcours(GSM Nr uitwisselen)</t>
  </si>
  <si>
    <t>4. Ambulance Unimog voorzien voor moeilijk terrein</t>
  </si>
  <si>
    <t>5. Info over dichtstbijzijnde hospitaal -Recce volgweg uitvoeren-</t>
  </si>
  <si>
    <t>Afspraken met spoeddienst voor eventueel RV.</t>
  </si>
  <si>
    <t>HORECA:</t>
  </si>
  <si>
    <t>1. Voorzien van warme maaltijd</t>
  </si>
  <si>
    <t>2.Zorgen voor warme koffie</t>
  </si>
  <si>
    <t>3. Indien noodzakelijk, drankposten op parcours</t>
  </si>
  <si>
    <t>4.Dranken in aankomstzone voorzien</t>
  </si>
  <si>
    <t>PERSONEEL</t>
  </si>
  <si>
    <t>1. PBM ter beschikking van personeel (QM)</t>
  </si>
  <si>
    <t>2. Fluo hesjes voor parkingtoezichters</t>
  </si>
  <si>
    <t>demo start, kijkpost,wisselzone en aankomst</t>
  </si>
  <si>
    <t>attent maken aan terrein</t>
  </si>
  <si>
    <t>verplichte doorgangen</t>
  </si>
  <si>
    <t>Opwarmzone</t>
  </si>
  <si>
    <t>Wat te doen bij problemen onderweg</t>
  </si>
  <si>
    <t>1. Aanvraag Unimog 4x4 en M-GATOR</t>
  </si>
  <si>
    <t>2. Aanvraag sanitaire voorzieningen</t>
  </si>
  <si>
    <t>3. Markeringen voorzien</t>
  </si>
  <si>
    <t>4. Registratie deelnemers + verantwoordelijke</t>
  </si>
  <si>
    <t>5. Fysieke controle parcours</t>
  </si>
  <si>
    <t>6. Opwarmzone voorzien</t>
  </si>
  <si>
    <t>7. Controle METEO</t>
  </si>
  <si>
    <t>8. Briefing geven aan Medische steun</t>
  </si>
  <si>
    <t>9. Briefing aan deelnemers:</t>
  </si>
  <si>
    <t>10. Ophalen posten na wedstrijd-controle van terrein</t>
  </si>
  <si>
    <t>De verbode zones zijn herkenbaar door markeringen op de kaart en visueel op het terrein.</t>
  </si>
  <si>
    <t>MP's zijn aanwezig</t>
  </si>
  <si>
    <t>Stad Beringen en lokale politie zijn op de hoogte gesteld</t>
  </si>
  <si>
    <t>Vrijdag 26/09/2025 te Hechtel-Eksel (Bivak 5)</t>
  </si>
  <si>
    <t>Resultaat</t>
  </si>
  <si>
    <t>a. Vallen, struikelen, tegen boom lopen</t>
  </si>
  <si>
    <t>b. Kwetsuur dat men niet meer mobiel is</t>
  </si>
  <si>
    <t>b. Kleine kwetsuren, wonde</t>
  </si>
  <si>
    <t>a. Verloren lopen, niet meer bij aankomst geraken(kwetsuren)</t>
  </si>
  <si>
    <t>a. Gezondheidsrisico door inspanning</t>
  </si>
  <si>
    <t>b. Letsels (spierscheur-overbelasting,…)</t>
  </si>
  <si>
    <t>a. Vastrijden Ambulance, evacuatie duurt te lang</t>
  </si>
  <si>
    <t>b. Geen communicatie tussen org &amp; Med</t>
  </si>
  <si>
    <t>Toezicht op parking en openbare weg</t>
  </si>
  <si>
    <t>Shelter aanwezig. Keuken zal geïnstalleerd worden onder de shelter</t>
  </si>
  <si>
    <t xml:space="preserve">electrogeengroep voorzien </t>
  </si>
  <si>
    <t>Alle toestellen en Mat zijn voorzien voor koken in deze omstandigheden.</t>
  </si>
  <si>
    <t>Geen overzicht effectieve deelnemers dwz geen controle over veilige aankomst alle deelnemers</t>
  </si>
  <si>
    <t>Verdeling warme maaltijd</t>
  </si>
  <si>
    <t>Verbranden</t>
  </si>
  <si>
    <t>De maaltijd wordt bewaard au bain-marie en opgeschept door het keukenpersoneel.</t>
  </si>
  <si>
    <t>Douches</t>
  </si>
  <si>
    <t>Er worden een mogelijkheid geboden om te douchen in douchecontainers.</t>
  </si>
  <si>
    <t>WC's</t>
  </si>
  <si>
    <t>Er worden chemische toiletten voorzien op het terrein.</t>
  </si>
  <si>
    <r>
      <t xml:space="preserve">Teken. </t>
    </r>
    <r>
      <rPr>
        <sz val="9"/>
        <color theme="1"/>
        <rFont val="Calibri"/>
        <family val="2"/>
        <scheme val="minor"/>
      </rPr>
      <t>(Douchen maakt controle op teken effectiever)</t>
    </r>
  </si>
  <si>
    <t>a.Ongevallen bij in- en uitrijden van de parking</t>
  </si>
  <si>
    <t>b.Vastrijden op de weide</t>
  </si>
  <si>
    <t>Verbranden, kantelen</t>
  </si>
  <si>
    <t>Milieu</t>
  </si>
  <si>
    <t>Bereiding door gevormd keuken personeel TrgC Para. 
De Perculators worden op een stevige ondergrond geplaatst.</t>
  </si>
  <si>
    <t>Bereiding door gevormd keuken personeel TrgC Para</t>
  </si>
  <si>
    <t>Deze analyse wordt elk jaar geëvalueerd en indien nodig aangepast.</t>
  </si>
  <si>
    <t>voorbereiding van het evenement.</t>
  </si>
  <si>
    <t xml:space="preserve">In de TAB Actieplan worden alle maatregelen overzichtelijk opgesomd. Dit actieplan kan gebruikt worden als checklist bij 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</si>
</sst>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indexed="81"/>
      <name val="MS Reference Sans Serif"/>
      <family val="2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164" fontId="0" fillId="0" borderId="2" xfId="0" applyNumberFormat="1" applyFont="1" applyBorder="1" applyAlignment="1">
      <alignment horizontal="center"/>
    </xf>
    <xf numFmtId="0" fontId="5" fillId="0" borderId="0" xfId="0" applyFont="1"/>
    <xf numFmtId="0" fontId="0" fillId="0" borderId="0" xfId="0" applyFont="1"/>
    <xf numFmtId="0" fontId="6" fillId="0" borderId="0" xfId="0" applyFont="1"/>
    <xf numFmtId="0" fontId="4" fillId="0" borderId="0" xfId="0" applyFont="1"/>
    <xf numFmtId="49" fontId="0" fillId="0" borderId="7" xfId="0" applyNumberFormat="1" applyFont="1" applyBorder="1"/>
    <xf numFmtId="164" fontId="7" fillId="0" borderId="2" xfId="0" applyNumberFormat="1" applyFont="1" applyFill="1" applyBorder="1" applyAlignment="1">
      <alignment horizontal="center" vertical="center"/>
    </xf>
    <xf numFmtId="49" fontId="0" fillId="0" borderId="6" xfId="0" applyNumberFormat="1" applyFont="1" applyFill="1" applyBorder="1"/>
    <xf numFmtId="0" fontId="0" fillId="0" borderId="0" xfId="0" applyFont="1" applyBorder="1"/>
    <xf numFmtId="49" fontId="0" fillId="0" borderId="7" xfId="0" applyNumberFormat="1" applyFont="1" applyFill="1" applyBorder="1"/>
    <xf numFmtId="0" fontId="0" fillId="0" borderId="0" xfId="0" applyFont="1" applyFill="1"/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49" fontId="0" fillId="0" borderId="0" xfId="0" applyNumberFormat="1" applyFont="1"/>
    <xf numFmtId="0" fontId="0" fillId="2" borderId="2" xfId="0" applyFont="1" applyFill="1" applyBorder="1" applyAlignment="1">
      <alignment horizontal="center" vertical="top" wrapText="1"/>
    </xf>
    <xf numFmtId="164" fontId="7" fillId="0" borderId="7" xfId="0" applyNumberFormat="1" applyFont="1" applyFill="1" applyBorder="1" applyAlignment="1">
      <alignment horizontal="center" vertical="top"/>
    </xf>
    <xf numFmtId="164" fontId="0" fillId="0" borderId="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0" fillId="0" borderId="6" xfId="0" applyNumberFormat="1" applyFont="1" applyBorder="1" applyAlignment="1">
      <alignment horizontal="center" vertical="top"/>
    </xf>
    <xf numFmtId="49" fontId="0" fillId="0" borderId="8" xfId="0" applyNumberFormat="1" applyFont="1" applyFill="1" applyBorder="1"/>
    <xf numFmtId="49" fontId="0" fillId="0" borderId="6" xfId="0" applyNumberFormat="1" applyFont="1" applyFill="1" applyBorder="1" applyAlignment="1">
      <alignment vertical="top"/>
    </xf>
    <xf numFmtId="49" fontId="0" fillId="0" borderId="8" xfId="0" applyNumberFormat="1" applyFont="1" applyFill="1" applyBorder="1" applyAlignment="1">
      <alignment vertical="top"/>
    </xf>
    <xf numFmtId="164" fontId="0" fillId="0" borderId="7" xfId="0" applyNumberFormat="1" applyFont="1" applyBorder="1" applyAlignment="1">
      <alignment horizontal="center" vertical="top"/>
    </xf>
    <xf numFmtId="49" fontId="0" fillId="0" borderId="7" xfId="0" applyNumberFormat="1" applyFont="1" applyFill="1" applyBorder="1" applyAlignment="1">
      <alignment vertical="top"/>
    </xf>
    <xf numFmtId="49" fontId="0" fillId="0" borderId="7" xfId="0" applyNumberFormat="1" applyFont="1" applyBorder="1" applyAlignment="1">
      <alignment horizontal="left" vertical="top"/>
    </xf>
    <xf numFmtId="49" fontId="0" fillId="0" borderId="7" xfId="0" applyNumberFormat="1" applyFont="1" applyBorder="1" applyAlignment="1">
      <alignment vertical="top"/>
    </xf>
    <xf numFmtId="49" fontId="0" fillId="0" borderId="0" xfId="0" applyNumberFormat="1" applyFont="1" applyBorder="1" applyAlignment="1">
      <alignment vertical="top"/>
    </xf>
    <xf numFmtId="49" fontId="0" fillId="0" borderId="3" xfId="0" applyNumberFormat="1" applyFont="1" applyFill="1" applyBorder="1" applyAlignment="1">
      <alignment vertical="top"/>
    </xf>
    <xf numFmtId="49" fontId="0" fillId="0" borderId="10" xfId="0" applyNumberFormat="1" applyFont="1" applyFill="1" applyBorder="1" applyAlignment="1">
      <alignment vertical="top"/>
    </xf>
    <xf numFmtId="49" fontId="0" fillId="0" borderId="2" xfId="0" applyNumberFormat="1" applyFont="1" applyFill="1" applyBorder="1" applyAlignment="1">
      <alignment vertical="top"/>
    </xf>
    <xf numFmtId="49" fontId="0" fillId="0" borderId="0" xfId="0" applyNumberFormat="1" applyFont="1" applyFill="1" applyBorder="1" applyAlignment="1">
      <alignment vertical="top"/>
    </xf>
    <xf numFmtId="49" fontId="0" fillId="0" borderId="2" xfId="0" applyNumberFormat="1" applyFont="1" applyFill="1" applyBorder="1" applyAlignment="1">
      <alignment vertical="top" wrapText="1"/>
    </xf>
    <xf numFmtId="49" fontId="0" fillId="0" borderId="14" xfId="0" applyNumberFormat="1" applyFont="1" applyFill="1" applyBorder="1" applyAlignment="1">
      <alignment vertical="top"/>
    </xf>
    <xf numFmtId="164" fontId="0" fillId="0" borderId="2" xfId="0" applyNumberFormat="1" applyFont="1" applyFill="1" applyBorder="1" applyAlignment="1">
      <alignment horizontal="center" vertical="top"/>
    </xf>
    <xf numFmtId="49" fontId="0" fillId="0" borderId="12" xfId="0" applyNumberFormat="1" applyFont="1" applyBorder="1" applyAlignment="1">
      <alignment horizontal="left" vertical="top"/>
    </xf>
    <xf numFmtId="49" fontId="0" fillId="0" borderId="6" xfId="0" applyNumberFormat="1" applyFont="1" applyBorder="1" applyAlignment="1">
      <alignment vertical="top"/>
    </xf>
    <xf numFmtId="49" fontId="0" fillId="0" borderId="8" xfId="0" applyNumberFormat="1" applyFont="1" applyBorder="1" applyAlignment="1">
      <alignment vertical="top"/>
    </xf>
    <xf numFmtId="0" fontId="0" fillId="0" borderId="6" xfId="0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8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0" fillId="2" borderId="8" xfId="0" applyFont="1" applyFill="1" applyBorder="1" applyAlignment="1">
      <alignment horizontal="center" vertical="top" wrapText="1"/>
    </xf>
    <xf numFmtId="0" fontId="0" fillId="2" borderId="7" xfId="0" applyFont="1" applyFill="1" applyBorder="1" applyAlignment="1">
      <alignment horizontal="center" vertical="top" wrapText="1"/>
    </xf>
    <xf numFmtId="49" fontId="0" fillId="0" borderId="6" xfId="0" applyNumberFormat="1" applyFont="1" applyFill="1" applyBorder="1" applyAlignment="1">
      <alignment horizontal="left" vertical="top"/>
    </xf>
    <xf numFmtId="49" fontId="0" fillId="0" borderId="8" xfId="0" applyNumberFormat="1" applyFont="1" applyFill="1" applyBorder="1" applyAlignment="1">
      <alignment horizontal="left" vertical="top"/>
    </xf>
    <xf numFmtId="49" fontId="0" fillId="0" borderId="7" xfId="0" applyNumberFormat="1" applyFont="1" applyFill="1" applyBorder="1" applyAlignment="1">
      <alignment horizontal="left" vertical="top"/>
    </xf>
    <xf numFmtId="49" fontId="0" fillId="0" borderId="13" xfId="0" applyNumberFormat="1" applyFont="1" applyFill="1" applyBorder="1" applyAlignment="1">
      <alignment horizontal="left" vertical="top" wrapText="1"/>
    </xf>
    <xf numFmtId="49" fontId="0" fillId="0" borderId="5" xfId="0" applyNumberFormat="1" applyFont="1" applyFill="1" applyBorder="1" applyAlignment="1">
      <alignment horizontal="left" vertical="top" wrapText="1"/>
    </xf>
    <xf numFmtId="49" fontId="0" fillId="0" borderId="12" xfId="0" applyNumberFormat="1" applyFont="1" applyFill="1" applyBorder="1" applyAlignment="1">
      <alignment horizontal="left" vertical="top" wrapText="1"/>
    </xf>
    <xf numFmtId="164" fontId="0" fillId="0" borderId="6" xfId="0" applyNumberFormat="1" applyFont="1" applyBorder="1" applyAlignment="1">
      <alignment horizontal="center" vertical="top"/>
    </xf>
    <xf numFmtId="164" fontId="0" fillId="0" borderId="8" xfId="0" applyNumberFormat="1" applyFont="1" applyBorder="1" applyAlignment="1">
      <alignment horizontal="center" vertical="top"/>
    </xf>
    <xf numFmtId="164" fontId="0" fillId="0" borderId="7" xfId="0" applyNumberFormat="1" applyFont="1" applyBorder="1" applyAlignment="1">
      <alignment horizontal="center" vertical="top"/>
    </xf>
    <xf numFmtId="49" fontId="0" fillId="0" borderId="13" xfId="0" applyNumberFormat="1" applyFont="1" applyFill="1" applyBorder="1" applyAlignment="1">
      <alignment horizontal="left" vertical="top"/>
    </xf>
    <xf numFmtId="49" fontId="0" fillId="0" borderId="5" xfId="0" applyNumberFormat="1" applyFont="1" applyFill="1" applyBorder="1" applyAlignment="1">
      <alignment horizontal="left" vertical="top"/>
    </xf>
    <xf numFmtId="49" fontId="0" fillId="0" borderId="12" xfId="0" applyNumberFormat="1" applyFont="1" applyFill="1" applyBorder="1" applyAlignment="1">
      <alignment horizontal="left" vertical="top"/>
    </xf>
    <xf numFmtId="0" fontId="0" fillId="0" borderId="6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49" fontId="0" fillId="0" borderId="6" xfId="0" applyNumberFormat="1" applyFont="1" applyBorder="1" applyAlignment="1">
      <alignment horizontal="left" vertical="top"/>
    </xf>
    <xf numFmtId="49" fontId="0" fillId="0" borderId="8" xfId="0" applyNumberFormat="1" applyFont="1" applyBorder="1" applyAlignment="1">
      <alignment horizontal="left" vertical="top"/>
    </xf>
    <xf numFmtId="49" fontId="0" fillId="0" borderId="7" xfId="0" applyNumberFormat="1" applyFont="1" applyBorder="1" applyAlignment="1">
      <alignment horizontal="left" vertical="top"/>
    </xf>
    <xf numFmtId="49" fontId="0" fillId="0" borderId="6" xfId="0" applyNumberFormat="1" applyFont="1" applyBorder="1" applyAlignment="1">
      <alignment horizontal="center" vertical="top"/>
    </xf>
    <xf numFmtId="49" fontId="0" fillId="0" borderId="8" xfId="0" applyNumberFormat="1" applyFont="1" applyBorder="1" applyAlignment="1">
      <alignment horizontal="center" vertical="top"/>
    </xf>
    <xf numFmtId="49" fontId="0" fillId="0" borderId="7" xfId="0" applyNumberFormat="1" applyFont="1" applyBorder="1" applyAlignment="1">
      <alignment horizontal="center" vertical="top"/>
    </xf>
    <xf numFmtId="49" fontId="0" fillId="0" borderId="13" xfId="0" applyNumberFormat="1" applyFont="1" applyBorder="1" applyAlignment="1">
      <alignment horizontal="left" vertical="top"/>
    </xf>
    <xf numFmtId="49" fontId="0" fillId="0" borderId="5" xfId="0" applyNumberFormat="1" applyFont="1" applyBorder="1" applyAlignment="1">
      <alignment horizontal="left" vertical="top"/>
    </xf>
    <xf numFmtId="49" fontId="0" fillId="0" borderId="12" xfId="0" applyNumberFormat="1" applyFont="1" applyBorder="1" applyAlignment="1">
      <alignment horizontal="left" vertical="top"/>
    </xf>
    <xf numFmtId="49" fontId="0" fillId="0" borderId="6" xfId="0" applyNumberFormat="1" applyFont="1" applyFill="1" applyBorder="1" applyAlignment="1">
      <alignment horizontal="left" vertical="top" wrapText="1"/>
    </xf>
    <xf numFmtId="49" fontId="0" fillId="0" borderId="8" xfId="0" applyNumberFormat="1" applyFont="1" applyFill="1" applyBorder="1" applyAlignment="1">
      <alignment horizontal="left" vertical="top" wrapText="1"/>
    </xf>
    <xf numFmtId="49" fontId="0" fillId="0" borderId="7" xfId="0" applyNumberFormat="1" applyFont="1" applyFill="1" applyBorder="1" applyAlignment="1">
      <alignment horizontal="left" vertical="top" wrapText="1"/>
    </xf>
    <xf numFmtId="164" fontId="7" fillId="0" borderId="6" xfId="0" applyNumberFormat="1" applyFont="1" applyBorder="1" applyAlignment="1">
      <alignment horizontal="center" vertical="top"/>
    </xf>
    <xf numFmtId="164" fontId="7" fillId="0" borderId="8" xfId="0" applyNumberFormat="1" applyFont="1" applyBorder="1" applyAlignment="1">
      <alignment horizontal="center" vertical="top"/>
    </xf>
    <xf numFmtId="164" fontId="7" fillId="0" borderId="7" xfId="0" applyNumberFormat="1" applyFont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49" fontId="0" fillId="0" borderId="1" xfId="0" applyNumberFormat="1" applyFont="1" applyFill="1" applyBorder="1" applyAlignment="1">
      <alignment vertical="top"/>
    </xf>
    <xf numFmtId="49" fontId="0" fillId="0" borderId="10" xfId="0" applyNumberFormat="1" applyFont="1" applyFill="1" applyBorder="1" applyAlignment="1">
      <alignment vertical="top" wrapText="1"/>
    </xf>
    <xf numFmtId="0" fontId="0" fillId="0" borderId="2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49" fontId="0" fillId="0" borderId="1" xfId="0" applyNumberFormat="1" applyFont="1" applyBorder="1" applyAlignment="1">
      <alignment vertical="top"/>
    </xf>
    <xf numFmtId="49" fontId="4" fillId="3" borderId="0" xfId="0" applyNumberFormat="1" applyFont="1" applyFill="1" applyBorder="1" applyAlignment="1">
      <alignment horizontal="center" wrapText="1"/>
    </xf>
    <xf numFmtId="49" fontId="4" fillId="3" borderId="3" xfId="0" applyNumberFormat="1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 textRotation="90"/>
    </xf>
    <xf numFmtId="164" fontId="8" fillId="3" borderId="2" xfId="0" applyNumberFormat="1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/>
    </xf>
    <xf numFmtId="49" fontId="4" fillId="3" borderId="8" xfId="0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49" fontId="4" fillId="3" borderId="7" xfId="0" applyNumberFormat="1" applyFont="1" applyFill="1" applyBorder="1" applyAlignment="1">
      <alignment horizontal="center" vertical="center"/>
    </xf>
    <xf numFmtId="0" fontId="0" fillId="4" borderId="2" xfId="0" applyFont="1" applyFill="1" applyBorder="1"/>
    <xf numFmtId="49" fontId="6" fillId="4" borderId="9" xfId="0" applyNumberFormat="1" applyFont="1" applyFill="1" applyBorder="1" applyAlignment="1">
      <alignment wrapText="1"/>
    </xf>
    <xf numFmtId="49" fontId="4" fillId="4" borderId="2" xfId="0" applyNumberFormat="1" applyFont="1" applyFill="1" applyBorder="1"/>
    <xf numFmtId="49" fontId="4" fillId="4" borderId="6" xfId="0" applyNumberFormat="1" applyFont="1" applyFill="1" applyBorder="1"/>
    <xf numFmtId="1" fontId="8" fillId="4" borderId="2" xfId="0" applyNumberFormat="1" applyFont="1" applyFill="1" applyBorder="1" applyAlignment="1">
      <alignment vertical="center" textRotation="90"/>
    </xf>
    <xf numFmtId="164" fontId="8" fillId="4" borderId="2" xfId="0" applyNumberFormat="1" applyFont="1" applyFill="1" applyBorder="1" applyAlignment="1">
      <alignment vertical="center" textRotation="90"/>
    </xf>
    <xf numFmtId="164" fontId="8" fillId="4" borderId="2" xfId="0" applyNumberFormat="1" applyFont="1" applyFill="1" applyBorder="1" applyAlignment="1">
      <alignment horizontal="center" vertical="center" textRotation="90"/>
    </xf>
    <xf numFmtId="0" fontId="0" fillId="4" borderId="7" xfId="0" applyFont="1" applyFill="1" applyBorder="1"/>
    <xf numFmtId="49" fontId="4" fillId="4" borderId="10" xfId="0" applyNumberFormat="1" applyFont="1" applyFill="1" applyBorder="1"/>
    <xf numFmtId="164" fontId="8" fillId="4" borderId="0" xfId="0" applyNumberFormat="1" applyFont="1" applyFill="1" applyBorder="1" applyAlignment="1">
      <alignment horizontal="center" vertical="center" textRotation="90"/>
    </xf>
    <xf numFmtId="0" fontId="0" fillId="4" borderId="2" xfId="0" applyFont="1" applyFill="1" applyBorder="1" applyAlignment="1">
      <alignment horizontal="center" vertical="top"/>
    </xf>
    <xf numFmtId="49" fontId="6" fillId="4" borderId="1" xfId="0" applyNumberFormat="1" applyFont="1" applyFill="1" applyBorder="1" applyAlignment="1">
      <alignment wrapText="1"/>
    </xf>
    <xf numFmtId="49" fontId="0" fillId="4" borderId="6" xfId="0" applyNumberFormat="1" applyFont="1" applyFill="1" applyBorder="1"/>
    <xf numFmtId="49" fontId="0" fillId="4" borderId="1" xfId="0" applyNumberFormat="1" applyFont="1" applyFill="1" applyBorder="1"/>
    <xf numFmtId="164" fontId="0" fillId="4" borderId="2" xfId="0" applyNumberFormat="1" applyFont="1" applyFill="1" applyBorder="1" applyAlignment="1">
      <alignment horizontal="center"/>
    </xf>
    <xf numFmtId="164" fontId="7" fillId="4" borderId="2" xfId="0" applyNumberFormat="1" applyFont="1" applyFill="1" applyBorder="1" applyAlignment="1">
      <alignment horizontal="center" vertical="center"/>
    </xf>
    <xf numFmtId="49" fontId="4" fillId="4" borderId="9" xfId="0" applyNumberFormat="1" applyFont="1" applyFill="1" applyBorder="1"/>
    <xf numFmtId="49" fontId="0" fillId="4" borderId="2" xfId="0" applyNumberFormat="1" applyFont="1" applyFill="1" applyBorder="1"/>
    <xf numFmtId="49" fontId="0" fillId="4" borderId="11" xfId="0" applyNumberFormat="1" applyFont="1" applyFill="1" applyBorder="1"/>
    <xf numFmtId="49" fontId="0" fillId="4" borderId="7" xfId="0" applyNumberFormat="1" applyFont="1" applyFill="1" applyBorder="1"/>
    <xf numFmtId="49" fontId="6" fillId="4" borderId="2" xfId="0" applyNumberFormat="1" applyFont="1" applyFill="1" applyBorder="1" applyAlignment="1">
      <alignment wrapText="1"/>
    </xf>
    <xf numFmtId="49" fontId="0" fillId="4" borderId="4" xfId="0" applyNumberFormat="1" applyFont="1" applyFill="1" applyBorder="1"/>
    <xf numFmtId="1" fontId="8" fillId="4" borderId="2" xfId="0" applyNumberFormat="1" applyFont="1" applyFill="1" applyBorder="1" applyAlignment="1">
      <alignment horizontal="center" vertical="top"/>
    </xf>
    <xf numFmtId="164" fontId="8" fillId="4" borderId="2" xfId="0" applyNumberFormat="1" applyFont="1" applyFill="1" applyBorder="1" applyAlignment="1">
      <alignment horizontal="center" vertical="top"/>
    </xf>
    <xf numFmtId="164" fontId="4" fillId="4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100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35</xdr:row>
      <xdr:rowOff>64770</xdr:rowOff>
    </xdr:from>
    <xdr:to>
      <xdr:col>11</xdr:col>
      <xdr:colOff>608822</xdr:colOff>
      <xdr:row>64</xdr:row>
      <xdr:rowOff>11430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65545"/>
          <a:ext cx="7333472" cy="5193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45720</xdr:colOff>
      <xdr:row>63</xdr:row>
      <xdr:rowOff>165501</xdr:rowOff>
    </xdr:from>
    <xdr:to>
      <xdr:col>12</xdr:col>
      <xdr:colOff>16960</xdr:colOff>
      <xdr:row>71</xdr:row>
      <xdr:rowOff>49530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11433576"/>
          <a:ext cx="7301680" cy="1329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74"/>
  <sheetViews>
    <sheetView workbookViewId="0">
      <selection activeCell="E76" sqref="E76"/>
    </sheetView>
  </sheetViews>
  <sheetFormatPr defaultRowHeight="14.4" x14ac:dyDescent="0.3"/>
  <cols>
    <col min="1" max="1" width="9.109375" customWidth="1"/>
  </cols>
  <sheetData>
    <row r="1" spans="1:1" ht="18" x14ac:dyDescent="0.35">
      <c r="A1" s="2" t="s">
        <v>93</v>
      </c>
    </row>
    <row r="3" spans="1:1" x14ac:dyDescent="0.3">
      <c r="A3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8" spans="1:1" x14ac:dyDescent="0.3">
      <c r="A8" t="s">
        <v>97</v>
      </c>
    </row>
    <row r="9" spans="1:1" x14ac:dyDescent="0.3">
      <c r="A9" t="s">
        <v>182</v>
      </c>
    </row>
    <row r="11" spans="1:1" x14ac:dyDescent="0.3">
      <c r="A11" t="s">
        <v>98</v>
      </c>
    </row>
    <row r="12" spans="1:1" x14ac:dyDescent="0.3">
      <c r="A12" t="s">
        <v>99</v>
      </c>
    </row>
    <row r="14" spans="1:1" x14ac:dyDescent="0.3">
      <c r="A14" t="s">
        <v>100</v>
      </c>
    </row>
    <row r="15" spans="1:1" x14ac:dyDescent="0.3">
      <c r="A15" t="s">
        <v>101</v>
      </c>
    </row>
    <row r="16" spans="1:1" x14ac:dyDescent="0.3">
      <c r="A16" t="s">
        <v>102</v>
      </c>
    </row>
    <row r="17" spans="1:1" x14ac:dyDescent="0.3">
      <c r="A17" t="s">
        <v>103</v>
      </c>
    </row>
    <row r="18" spans="1:1" x14ac:dyDescent="0.3">
      <c r="A18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4" spans="1:1" x14ac:dyDescent="0.3">
      <c r="A24" t="s">
        <v>108</v>
      </c>
    </row>
    <row r="25" spans="1:1" x14ac:dyDescent="0.3">
      <c r="A25" t="s">
        <v>109</v>
      </c>
    </row>
    <row r="26" spans="1:1" x14ac:dyDescent="0.3">
      <c r="A26" t="s">
        <v>110</v>
      </c>
    </row>
    <row r="27" spans="1:1" x14ac:dyDescent="0.3">
      <c r="A27" t="s">
        <v>111</v>
      </c>
    </row>
    <row r="28" spans="1:1" x14ac:dyDescent="0.3">
      <c r="A28" t="s">
        <v>112</v>
      </c>
    </row>
    <row r="29" spans="1:1" x14ac:dyDescent="0.3">
      <c r="A29" t="s">
        <v>113</v>
      </c>
    </row>
    <row r="30" spans="1:1" x14ac:dyDescent="0.3">
      <c r="A30" t="s">
        <v>114</v>
      </c>
    </row>
    <row r="31" spans="1:1" x14ac:dyDescent="0.3">
      <c r="A31" t="s">
        <v>115</v>
      </c>
    </row>
    <row r="32" spans="1:1" x14ac:dyDescent="0.3">
      <c r="A32" t="s">
        <v>116</v>
      </c>
    </row>
    <row r="33" spans="1:1" x14ac:dyDescent="0.3">
      <c r="A33" t="s">
        <v>117</v>
      </c>
    </row>
    <row r="35" spans="1:1" x14ac:dyDescent="0.3">
      <c r="A35" t="s">
        <v>118</v>
      </c>
    </row>
    <row r="73" spans="1:1" x14ac:dyDescent="0.3">
      <c r="A73" t="s">
        <v>184</v>
      </c>
    </row>
    <row r="74" spans="1:1" x14ac:dyDescent="0.3">
      <c r="A74" t="s">
        <v>183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7"/>
  <sheetViews>
    <sheetView tabSelected="1" view="pageBreakPreview" topLeftCell="A9" zoomScaleNormal="100" zoomScaleSheetLayoutView="100" zoomScalePageLayoutView="53" workbookViewId="0">
      <selection activeCell="D23" sqref="D23"/>
    </sheetView>
  </sheetViews>
  <sheetFormatPr defaultRowHeight="14.4" x14ac:dyDescent="0.3"/>
  <cols>
    <col min="1" max="1" width="5" style="3" customWidth="1"/>
    <col min="2" max="2" width="40.6640625" style="14" customWidth="1"/>
    <col min="3" max="3" width="45.6640625" style="14" customWidth="1"/>
    <col min="4" max="4" width="110.6640625" style="14" customWidth="1"/>
    <col min="5" max="5" width="6.109375" style="3" customWidth="1"/>
    <col min="6" max="7" width="4.6640625" style="3" customWidth="1"/>
    <col min="8" max="8" width="6.88671875" style="3" customWidth="1"/>
    <col min="9" max="9" width="15.77734375" style="13" customWidth="1"/>
    <col min="10" max="16384" width="8.88671875" style="3"/>
  </cols>
  <sheetData>
    <row r="1" spans="1:9" ht="15" customHeight="1" x14ac:dyDescent="0.3">
      <c r="A1" s="82" t="s">
        <v>79</v>
      </c>
      <c r="B1" s="82"/>
      <c r="C1" s="82"/>
      <c r="D1" s="82"/>
      <c r="E1" s="82"/>
      <c r="F1" s="82"/>
      <c r="G1" s="82"/>
      <c r="H1" s="82"/>
      <c r="I1" s="82"/>
    </row>
    <row r="2" spans="1:9" ht="23.25" customHeight="1" x14ac:dyDescent="0.3">
      <c r="A2" s="82"/>
      <c r="B2" s="82"/>
      <c r="C2" s="82"/>
      <c r="D2" s="82"/>
      <c r="E2" s="82"/>
      <c r="F2" s="82"/>
      <c r="G2" s="82"/>
      <c r="H2" s="82"/>
      <c r="I2" s="82"/>
    </row>
    <row r="3" spans="1:9" ht="23.25" customHeight="1" x14ac:dyDescent="0.3">
      <c r="A3" s="83" t="s">
        <v>153</v>
      </c>
      <c r="B3" s="83"/>
      <c r="C3" s="83"/>
      <c r="D3" s="83"/>
      <c r="E3" s="83"/>
      <c r="F3" s="83"/>
      <c r="G3" s="83"/>
      <c r="H3" s="83"/>
      <c r="I3" s="83"/>
    </row>
    <row r="4" spans="1:9" ht="20.25" customHeight="1" x14ac:dyDescent="0.3">
      <c r="A4" s="84" t="s">
        <v>72</v>
      </c>
      <c r="B4" s="85" t="s">
        <v>0</v>
      </c>
      <c r="C4" s="85" t="s">
        <v>1</v>
      </c>
      <c r="D4" s="85" t="s">
        <v>73</v>
      </c>
      <c r="E4" s="86" t="s">
        <v>68</v>
      </c>
      <c r="F4" s="87" t="s">
        <v>69</v>
      </c>
      <c r="G4" s="87" t="s">
        <v>70</v>
      </c>
      <c r="H4" s="87" t="s">
        <v>71</v>
      </c>
      <c r="I4" s="87" t="s">
        <v>154</v>
      </c>
    </row>
    <row r="5" spans="1:9" ht="20.25" customHeight="1" x14ac:dyDescent="0.3">
      <c r="A5" s="88"/>
      <c r="B5" s="89"/>
      <c r="C5" s="89"/>
      <c r="D5" s="89"/>
      <c r="E5" s="86"/>
      <c r="F5" s="87"/>
      <c r="G5" s="87"/>
      <c r="H5" s="87"/>
      <c r="I5" s="87"/>
    </row>
    <row r="6" spans="1:9" ht="20.25" customHeight="1" x14ac:dyDescent="0.3">
      <c r="A6" s="88"/>
      <c r="B6" s="89"/>
      <c r="C6" s="89"/>
      <c r="D6" s="89"/>
      <c r="E6" s="86"/>
      <c r="F6" s="87"/>
      <c r="G6" s="87"/>
      <c r="H6" s="87"/>
      <c r="I6" s="87"/>
    </row>
    <row r="7" spans="1:9" ht="20.25" customHeight="1" x14ac:dyDescent="0.3">
      <c r="A7" s="88"/>
      <c r="B7" s="89"/>
      <c r="C7" s="89"/>
      <c r="D7" s="89"/>
      <c r="E7" s="86"/>
      <c r="F7" s="87"/>
      <c r="G7" s="87"/>
      <c r="H7" s="87"/>
      <c r="I7" s="87"/>
    </row>
    <row r="8" spans="1:9" ht="20.25" customHeight="1" x14ac:dyDescent="0.3">
      <c r="A8" s="90"/>
      <c r="B8" s="91"/>
      <c r="C8" s="91"/>
      <c r="D8" s="91"/>
      <c r="E8" s="86"/>
      <c r="F8" s="87"/>
      <c r="G8" s="87"/>
      <c r="H8" s="87"/>
      <c r="I8" s="87"/>
    </row>
    <row r="9" spans="1:9" ht="19.5" customHeight="1" x14ac:dyDescent="0.3">
      <c r="A9" s="99"/>
      <c r="B9" s="100" t="s">
        <v>74</v>
      </c>
      <c r="C9" s="94"/>
      <c r="D9" s="100"/>
      <c r="E9" s="96"/>
      <c r="F9" s="97"/>
      <c r="G9" s="97"/>
      <c r="H9" s="97"/>
      <c r="I9" s="101"/>
    </row>
    <row r="10" spans="1:9" ht="40.5" customHeight="1" x14ac:dyDescent="0.3">
      <c r="A10" s="92"/>
      <c r="B10" s="93" t="s">
        <v>28</v>
      </c>
      <c r="C10" s="94"/>
      <c r="D10" s="95"/>
      <c r="E10" s="114" t="s">
        <v>83</v>
      </c>
      <c r="F10" s="115" t="s">
        <v>84</v>
      </c>
      <c r="G10" s="115" t="s">
        <v>85</v>
      </c>
      <c r="H10" s="115" t="s">
        <v>86</v>
      </c>
      <c r="I10" s="98"/>
    </row>
    <row r="11" spans="1:9" ht="16.2" customHeight="1" x14ac:dyDescent="0.3">
      <c r="A11" s="57">
        <v>1</v>
      </c>
      <c r="B11" s="63" t="s">
        <v>19</v>
      </c>
      <c r="C11" s="60" t="s">
        <v>159</v>
      </c>
      <c r="D11" s="36" t="s">
        <v>22</v>
      </c>
      <c r="E11" s="72">
        <v>15</v>
      </c>
      <c r="F11" s="72">
        <v>0.5</v>
      </c>
      <c r="G11" s="72">
        <v>2</v>
      </c>
      <c r="H11" s="39">
        <f>E11*F11*G11</f>
        <v>15</v>
      </c>
      <c r="I11" s="42" t="str" cm="1">
        <f t="array" ref="I11">_xlfn.IFS(H11&lt;20,"Aanvaardbaar risico",H11&lt;70,"Aandacht vereist",H11&lt;200,"Maatregelen vereist",H11&lt;400,"Onaanvaardbaar risico, directe verbetering/maatregelen vereist",H11&gt;400,"Onaanvaardbaar riscio, stop activiteit",TRUE,"Onaanvaardbaar riscio, stop activiteit")</f>
        <v>Aanvaardbaar risico</v>
      </c>
    </row>
    <row r="12" spans="1:9" ht="15" customHeight="1" x14ac:dyDescent="0.3">
      <c r="A12" s="58"/>
      <c r="B12" s="64"/>
      <c r="C12" s="61"/>
      <c r="D12" s="37" t="s">
        <v>21</v>
      </c>
      <c r="E12" s="73"/>
      <c r="F12" s="73"/>
      <c r="G12" s="73"/>
      <c r="H12" s="40"/>
      <c r="I12" s="43"/>
    </row>
    <row r="13" spans="1:9" x14ac:dyDescent="0.3">
      <c r="A13" s="58"/>
      <c r="B13" s="64"/>
      <c r="C13" s="62"/>
      <c r="D13" s="6" t="s">
        <v>20</v>
      </c>
      <c r="E13" s="74"/>
      <c r="F13" s="74"/>
      <c r="G13" s="74"/>
      <c r="H13" s="41"/>
      <c r="I13" s="44"/>
    </row>
    <row r="14" spans="1:9" ht="28.8" x14ac:dyDescent="0.3">
      <c r="A14" s="59"/>
      <c r="B14" s="65"/>
      <c r="C14" s="36" t="s">
        <v>160</v>
      </c>
      <c r="D14" s="27" t="s">
        <v>23</v>
      </c>
      <c r="E14" s="17">
        <v>3</v>
      </c>
      <c r="F14" s="17">
        <v>3</v>
      </c>
      <c r="G14" s="17">
        <v>2</v>
      </c>
      <c r="H14" s="18">
        <f t="shared" ref="H14:H69" si="0">E14*F14*G14</f>
        <v>18</v>
      </c>
      <c r="I14" s="15" t="str" cm="1">
        <f t="array" ref="I14">_xlfn.IFS(H14&lt;20,"Aanvaardbaar risico",H14&lt;70,"Aandacht vereist",H14&lt;200,"Maatregelen vereist",H14&lt;400,"Onaanvaardbaar risico, directe verbetering/maatregelen vereist",H14&gt;400,"Onaanvaardbaar riscio, stop activiteit",TRUE,"Onaanvaardbaar riscio, stop activiteit")</f>
        <v>Aanvaardbaar risico</v>
      </c>
    </row>
    <row r="15" spans="1:9" x14ac:dyDescent="0.3">
      <c r="A15" s="102"/>
      <c r="B15" s="103" t="s">
        <v>24</v>
      </c>
      <c r="C15" s="104"/>
      <c r="D15" s="105"/>
      <c r="E15" s="116" t="s">
        <v>83</v>
      </c>
      <c r="F15" s="116" t="s">
        <v>84</v>
      </c>
      <c r="G15" s="116" t="s">
        <v>85</v>
      </c>
      <c r="H15" s="116" t="s">
        <v>86</v>
      </c>
      <c r="I15" s="107"/>
    </row>
    <row r="16" spans="1:9" ht="28.8" x14ac:dyDescent="0.3">
      <c r="A16" s="79">
        <v>2</v>
      </c>
      <c r="B16" s="81" t="s">
        <v>25</v>
      </c>
      <c r="C16" s="36" t="s">
        <v>45</v>
      </c>
      <c r="D16" s="81" t="s">
        <v>26</v>
      </c>
      <c r="E16" s="17">
        <v>3</v>
      </c>
      <c r="F16" s="17">
        <v>3</v>
      </c>
      <c r="G16" s="17">
        <v>1</v>
      </c>
      <c r="H16" s="18">
        <f t="shared" si="0"/>
        <v>9</v>
      </c>
      <c r="I16" s="15" t="str" cm="1">
        <f t="array" ref="I16">_xlfn.IFS(H16&lt;20,"Aanvaardbaar risico",H16&lt;70,"Aandacht vereist",H16&lt;200,"Maatregelen vereist",H16&lt;400,"Onaanvaardbaar risico, directe verbetering/maatregelen vereist",H16&gt;400,"Onaanvaardbaar riscio, stop activiteit",TRUE,"Onaanvaardbaar riscio, stop activiteit")</f>
        <v>Aanvaardbaar risico</v>
      </c>
    </row>
    <row r="17" spans="1:9" ht="28.8" x14ac:dyDescent="0.3">
      <c r="A17" s="38">
        <v>3</v>
      </c>
      <c r="B17" s="81" t="s">
        <v>27</v>
      </c>
      <c r="C17" s="36" t="s">
        <v>46</v>
      </c>
      <c r="D17" s="81" t="s">
        <v>26</v>
      </c>
      <c r="E17" s="19">
        <v>3</v>
      </c>
      <c r="F17" s="19">
        <v>3</v>
      </c>
      <c r="G17" s="19">
        <v>1</v>
      </c>
      <c r="H17" s="18">
        <f t="shared" si="0"/>
        <v>9</v>
      </c>
      <c r="I17" s="15" t="str" cm="1">
        <f t="array" ref="I17">_xlfn.IFS(H17&lt;20,"Aanvaardbaar risico",H17&lt;70,"Aandacht vereist",H17&lt;200,"Maatregelen vereist",H17&lt;400,"Onaanvaardbaar risico, directe verbetering/maatregelen vereist",H17&gt;400,"Onaanvaardbaar riscio, stop activiteit",TRUE,"Onaanvaardbaar riscio, stop activiteit")</f>
        <v>Aanvaardbaar risico</v>
      </c>
    </row>
    <row r="18" spans="1:9" x14ac:dyDescent="0.3">
      <c r="A18" s="102"/>
      <c r="B18" s="108" t="s">
        <v>75</v>
      </c>
      <c r="C18" s="109"/>
      <c r="D18" s="110"/>
      <c r="E18" s="116" t="s">
        <v>83</v>
      </c>
      <c r="F18" s="116" t="s">
        <v>84</v>
      </c>
      <c r="G18" s="116" t="s">
        <v>85</v>
      </c>
      <c r="H18" s="116" t="s">
        <v>86</v>
      </c>
      <c r="I18" s="107"/>
    </row>
    <row r="19" spans="1:9" ht="28.8" x14ac:dyDescent="0.3">
      <c r="A19" s="102"/>
      <c r="B19" s="93" t="s">
        <v>28</v>
      </c>
      <c r="C19" s="109"/>
      <c r="D19" s="110"/>
      <c r="E19" s="106"/>
      <c r="F19" s="106"/>
      <c r="G19" s="106"/>
      <c r="H19" s="106"/>
      <c r="I19" s="107"/>
    </row>
    <row r="20" spans="1:9" ht="28.8" x14ac:dyDescent="0.3">
      <c r="A20" s="57">
        <v>4</v>
      </c>
      <c r="B20" s="60" t="s">
        <v>2</v>
      </c>
      <c r="C20" s="26" t="s">
        <v>155</v>
      </c>
      <c r="D20" s="27" t="s">
        <v>47</v>
      </c>
      <c r="E20" s="23">
        <v>3</v>
      </c>
      <c r="F20" s="23">
        <v>3</v>
      </c>
      <c r="G20" s="23">
        <v>2</v>
      </c>
      <c r="H20" s="18">
        <f t="shared" si="0"/>
        <v>18</v>
      </c>
      <c r="I20" s="15" t="str" cm="1">
        <f t="array" ref="I20">_xlfn.IFS(H20&lt;20,"Aanvaardbaar risico",H20&lt;70,"Aandacht vereist",H20&lt;200,"Maatregelen vereist",H20&lt;400,"Onaanvaardbaar risico, directe verbetering/maatregelen vereist",H20&gt;400,"Onaanvaardbaar riscio, stop activiteit",TRUE,"Onaanvaardbaar riscio, stop activiteit")</f>
        <v>Aanvaardbaar risico</v>
      </c>
    </row>
    <row r="21" spans="1:9" ht="17.399999999999999" customHeight="1" x14ac:dyDescent="0.3">
      <c r="A21" s="58"/>
      <c r="B21" s="61"/>
      <c r="C21" s="45" t="s">
        <v>156</v>
      </c>
      <c r="D21" s="21" t="s">
        <v>48</v>
      </c>
      <c r="E21" s="51">
        <v>3</v>
      </c>
      <c r="F21" s="51">
        <v>3</v>
      </c>
      <c r="G21" s="51">
        <v>2</v>
      </c>
      <c r="H21" s="39">
        <f t="shared" si="0"/>
        <v>18</v>
      </c>
      <c r="I21" s="42" t="str" cm="1">
        <f t="array" ref="I21">_xlfn.IFS(H21&lt;20,"Aanvaardbaar risico",H21&lt;70,"Aandacht vereist",H21&lt;200,"Maatregelen vereist",H21&lt;400,"Onaanvaardbaar risico, directe verbetering/maatregelen vereist",H21&gt;400,"Onaanvaardbaar riscio, stop activiteit",TRUE,"Onaanvaardbaar riscio, stop activiteit")</f>
        <v>Aanvaardbaar risico</v>
      </c>
    </row>
    <row r="22" spans="1:9" x14ac:dyDescent="0.3">
      <c r="A22" s="58"/>
      <c r="B22" s="61"/>
      <c r="C22" s="46"/>
      <c r="D22" s="22" t="s">
        <v>49</v>
      </c>
      <c r="E22" s="52"/>
      <c r="F22" s="52"/>
      <c r="G22" s="52"/>
      <c r="H22" s="40"/>
      <c r="I22" s="43"/>
    </row>
    <row r="23" spans="1:9" x14ac:dyDescent="0.3">
      <c r="A23" s="58"/>
      <c r="B23" s="61"/>
      <c r="C23" s="46"/>
      <c r="D23" s="22" t="s">
        <v>50</v>
      </c>
      <c r="E23" s="52"/>
      <c r="F23" s="52"/>
      <c r="G23" s="52"/>
      <c r="H23" s="40"/>
      <c r="I23" s="43"/>
    </row>
    <row r="24" spans="1:9" x14ac:dyDescent="0.3">
      <c r="A24" s="58"/>
      <c r="B24" s="61"/>
      <c r="C24" s="46"/>
      <c r="D24" s="22" t="s">
        <v>51</v>
      </c>
      <c r="E24" s="52"/>
      <c r="F24" s="52"/>
      <c r="G24" s="52"/>
      <c r="H24" s="40"/>
      <c r="I24" s="43"/>
    </row>
    <row r="25" spans="1:9" ht="18" customHeight="1" x14ac:dyDescent="0.3">
      <c r="A25" s="58"/>
      <c r="B25" s="61"/>
      <c r="C25" s="46"/>
      <c r="D25" s="22" t="s">
        <v>42</v>
      </c>
      <c r="E25" s="52"/>
      <c r="F25" s="52"/>
      <c r="G25" s="52"/>
      <c r="H25" s="40"/>
      <c r="I25" s="43"/>
    </row>
    <row r="26" spans="1:9" ht="17.399999999999999" customHeight="1" x14ac:dyDescent="0.3">
      <c r="A26" s="57">
        <v>5</v>
      </c>
      <c r="B26" s="45" t="s">
        <v>4</v>
      </c>
      <c r="C26" s="54" t="s">
        <v>3</v>
      </c>
      <c r="D26" s="21" t="s">
        <v>52</v>
      </c>
      <c r="E26" s="51">
        <v>7</v>
      </c>
      <c r="F26" s="51">
        <v>0.2</v>
      </c>
      <c r="G26" s="51">
        <v>2</v>
      </c>
      <c r="H26" s="39">
        <f t="shared" si="0"/>
        <v>2.8000000000000003</v>
      </c>
      <c r="I26" s="42" t="str" cm="1">
        <f t="array" ref="I26">_xlfn.IFS(H26&lt;20,"Aanvaardbaar risico",H26&lt;70,"Aandacht vereist",H26&lt;200,"Maatregelen vereist",H26&lt;400,"Onaanvaardbaar risico, directe verbetering/maatregelen vereist",H26&gt;400,"Onaanvaardbaar riscio, stop activiteit",TRUE,"Onaanvaardbaar riscio, stop activiteit")</f>
        <v>Aanvaardbaar risico</v>
      </c>
    </row>
    <row r="27" spans="1:9" ht="16.2" customHeight="1" x14ac:dyDescent="0.3">
      <c r="A27" s="59"/>
      <c r="B27" s="47"/>
      <c r="C27" s="56"/>
      <c r="D27" s="24" t="s">
        <v>53</v>
      </c>
      <c r="E27" s="53"/>
      <c r="F27" s="53"/>
      <c r="G27" s="53"/>
      <c r="H27" s="41"/>
      <c r="I27" s="44"/>
    </row>
    <row r="28" spans="1:9" ht="28.8" x14ac:dyDescent="0.3">
      <c r="A28" s="79">
        <v>6</v>
      </c>
      <c r="B28" s="29" t="s">
        <v>5</v>
      </c>
      <c r="C28" s="30" t="s">
        <v>6</v>
      </c>
      <c r="D28" s="29" t="s">
        <v>54</v>
      </c>
      <c r="E28" s="17">
        <v>1</v>
      </c>
      <c r="F28" s="17">
        <v>0.2</v>
      </c>
      <c r="G28" s="17">
        <v>2</v>
      </c>
      <c r="H28" s="18">
        <f t="shared" si="0"/>
        <v>0.4</v>
      </c>
      <c r="I28" s="15" t="str" cm="1">
        <f t="array" ref="I28">_xlfn.IFS(H28&lt;20,"Aanvaardbaar risico",H28&lt;70,"Aandacht vereist",H28&lt;200,"Maatregelen vereist",H28&lt;400,"Onaanvaardbaar risico, directe verbetering/maatregelen vereist",H28&gt;400,"Onaanvaardbaar riscio, stop activiteit",TRUE,"Onaanvaardbaar riscio, stop activiteit")</f>
        <v>Aanvaardbaar risico</v>
      </c>
    </row>
    <row r="29" spans="1:9" ht="28.8" x14ac:dyDescent="0.3">
      <c r="A29" s="79">
        <v>7</v>
      </c>
      <c r="B29" s="29" t="s">
        <v>80</v>
      </c>
      <c r="C29" s="32" t="s">
        <v>81</v>
      </c>
      <c r="D29" s="33" t="s">
        <v>55</v>
      </c>
      <c r="E29" s="17">
        <v>7</v>
      </c>
      <c r="F29" s="17">
        <v>0.2</v>
      </c>
      <c r="G29" s="17">
        <v>2</v>
      </c>
      <c r="H29" s="18">
        <f t="shared" si="0"/>
        <v>2.8000000000000003</v>
      </c>
      <c r="I29" s="15" t="str" cm="1">
        <f t="array" ref="I29">_xlfn.IFS(H29&lt;20,"Aanvaardbaar risico",H29&lt;70,"Aandacht vereist",H29&lt;200,"Maatregelen vereist",H29&lt;400,"Onaanvaardbaar risico, directe verbetering/maatregelen vereist",H29&gt;400,"Onaanvaardbaar riscio, stop activiteit",TRUE,"Onaanvaardbaar riscio, stop activiteit")</f>
        <v>Aanvaardbaar risico</v>
      </c>
    </row>
    <row r="30" spans="1:9" ht="16.8" customHeight="1" x14ac:dyDescent="0.3">
      <c r="A30" s="57">
        <v>8</v>
      </c>
      <c r="B30" s="45" t="s">
        <v>7</v>
      </c>
      <c r="C30" s="69" t="s">
        <v>82</v>
      </c>
      <c r="D30" s="8" t="s">
        <v>56</v>
      </c>
      <c r="E30" s="51">
        <v>3</v>
      </c>
      <c r="F30" s="51">
        <v>3</v>
      </c>
      <c r="G30" s="51">
        <v>2</v>
      </c>
      <c r="H30" s="39">
        <f t="shared" si="0"/>
        <v>18</v>
      </c>
      <c r="I30" s="42" t="str" cm="1">
        <f t="array" ref="I30">_xlfn.IFS(H30&lt;20,"Aanvaardbaar risico",H30&lt;70,"Aandacht vereist",H30&lt;200,"Maatregelen vereist",H30&lt;400,"Onaanvaardbaar risico, directe verbetering/maatregelen vereist",H30&gt;400,"Onaanvaardbaar riscio, stop activiteit",TRUE,"Onaanvaardbaar riscio, stop activiteit")</f>
        <v>Aanvaardbaar risico</v>
      </c>
    </row>
    <row r="31" spans="1:9" x14ac:dyDescent="0.3">
      <c r="A31" s="58"/>
      <c r="B31" s="46"/>
      <c r="C31" s="70"/>
      <c r="D31" s="20" t="s">
        <v>57</v>
      </c>
      <c r="E31" s="52"/>
      <c r="F31" s="52"/>
      <c r="G31" s="52"/>
      <c r="H31" s="40"/>
      <c r="I31" s="43"/>
    </row>
    <row r="32" spans="1:9" x14ac:dyDescent="0.3">
      <c r="A32" s="58"/>
      <c r="B32" s="46"/>
      <c r="C32" s="70"/>
      <c r="D32" s="20" t="s">
        <v>58</v>
      </c>
      <c r="E32" s="52"/>
      <c r="F32" s="52"/>
      <c r="G32" s="52"/>
      <c r="H32" s="40"/>
      <c r="I32" s="43"/>
    </row>
    <row r="33" spans="1:10" x14ac:dyDescent="0.3">
      <c r="A33" s="58"/>
      <c r="B33" s="46"/>
      <c r="C33" s="70"/>
      <c r="D33" s="20" t="s">
        <v>8</v>
      </c>
      <c r="E33" s="52"/>
      <c r="F33" s="52"/>
      <c r="G33" s="52"/>
      <c r="H33" s="40"/>
      <c r="I33" s="43"/>
    </row>
    <row r="34" spans="1:10" x14ac:dyDescent="0.3">
      <c r="A34" s="58"/>
      <c r="B34" s="46"/>
      <c r="C34" s="70"/>
      <c r="D34" s="20" t="s">
        <v>59</v>
      </c>
      <c r="E34" s="52"/>
      <c r="F34" s="52"/>
      <c r="G34" s="52"/>
      <c r="H34" s="40"/>
      <c r="I34" s="43"/>
    </row>
    <row r="35" spans="1:10" x14ac:dyDescent="0.3">
      <c r="A35" s="58"/>
      <c r="B35" s="46"/>
      <c r="C35" s="70"/>
      <c r="D35" s="20" t="s">
        <v>150</v>
      </c>
      <c r="E35" s="52"/>
      <c r="F35" s="52"/>
      <c r="G35" s="52"/>
      <c r="H35" s="40"/>
      <c r="I35" s="43"/>
    </row>
    <row r="36" spans="1:10" x14ac:dyDescent="0.3">
      <c r="A36" s="59"/>
      <c r="B36" s="47"/>
      <c r="C36" s="71"/>
      <c r="D36" s="10" t="s">
        <v>60</v>
      </c>
      <c r="E36" s="53"/>
      <c r="F36" s="53"/>
      <c r="G36" s="53"/>
      <c r="H36" s="41"/>
      <c r="I36" s="44"/>
    </row>
    <row r="37" spans="1:10" x14ac:dyDescent="0.3">
      <c r="A37" s="102"/>
      <c r="B37" s="108" t="s">
        <v>76</v>
      </c>
      <c r="C37" s="109"/>
      <c r="D37" s="110"/>
      <c r="E37" s="116" t="s">
        <v>83</v>
      </c>
      <c r="F37" s="116" t="s">
        <v>84</v>
      </c>
      <c r="G37" s="116" t="s">
        <v>85</v>
      </c>
      <c r="H37" s="116" t="s">
        <v>86</v>
      </c>
      <c r="I37" s="107"/>
      <c r="J37" s="9"/>
    </row>
    <row r="38" spans="1:10" s="11" customFormat="1" ht="28.8" x14ac:dyDescent="0.3">
      <c r="A38" s="80">
        <v>9</v>
      </c>
      <c r="B38" s="28" t="s">
        <v>34</v>
      </c>
      <c r="C38" s="24" t="s">
        <v>87</v>
      </c>
      <c r="D38" s="31" t="s">
        <v>35</v>
      </c>
      <c r="E38" s="34">
        <v>1</v>
      </c>
      <c r="F38" s="34">
        <v>0.1</v>
      </c>
      <c r="G38" s="34">
        <v>2</v>
      </c>
      <c r="H38" s="18">
        <f t="shared" si="0"/>
        <v>0.2</v>
      </c>
      <c r="I38" s="15" t="str" cm="1">
        <f t="array" ref="I38">_xlfn.IFS(H38&lt;20,"Aanvaardbaar risico",H38&lt;70,"Aandacht vereist",H38&lt;200,"Maatregelen vereist",H38&lt;400,"Onaanvaardbaar risico, directe verbetering/maatregelen vereist",H38&gt;400,"Onaanvaardbaar riscio, stop activiteit",TRUE,"Onaanvaardbaar riscio, stop activiteit")</f>
        <v>Aanvaardbaar risico</v>
      </c>
    </row>
    <row r="39" spans="1:10" ht="13.8" customHeight="1" x14ac:dyDescent="0.3">
      <c r="A39" s="57">
        <v>10</v>
      </c>
      <c r="B39" s="60" t="s">
        <v>9</v>
      </c>
      <c r="C39" s="66" t="s">
        <v>10</v>
      </c>
      <c r="D39" s="36" t="s">
        <v>88</v>
      </c>
      <c r="E39" s="51">
        <v>3</v>
      </c>
      <c r="F39" s="51">
        <v>3</v>
      </c>
      <c r="G39" s="51">
        <v>2</v>
      </c>
      <c r="H39" s="39">
        <f t="shared" si="0"/>
        <v>18</v>
      </c>
      <c r="I39" s="42" t="str" cm="1">
        <f t="array" ref="I39">_xlfn.IFS(H39&lt;20,"Aanvaardbaar risico",H39&lt;70,"Aandacht vereist",H39&lt;200,"Maatregelen vereist",H39&lt;400,"Onaanvaardbaar risico, directe verbetering/maatregelen vereist",H39&gt;400,"Onaanvaardbaar riscio, stop activiteit",TRUE,"Onaanvaardbaar riscio, stop activiteit")</f>
        <v>Aanvaardbaar risico</v>
      </c>
    </row>
    <row r="40" spans="1:10" x14ac:dyDescent="0.3">
      <c r="A40" s="58"/>
      <c r="B40" s="61"/>
      <c r="C40" s="67"/>
      <c r="D40" s="37" t="s">
        <v>11</v>
      </c>
      <c r="E40" s="52"/>
      <c r="F40" s="52"/>
      <c r="G40" s="52"/>
      <c r="H40" s="40"/>
      <c r="I40" s="43"/>
    </row>
    <row r="41" spans="1:10" x14ac:dyDescent="0.3">
      <c r="A41" s="58"/>
      <c r="B41" s="61"/>
      <c r="C41" s="67"/>
      <c r="D41" s="37" t="s">
        <v>61</v>
      </c>
      <c r="E41" s="52"/>
      <c r="F41" s="52"/>
      <c r="G41" s="52"/>
      <c r="H41" s="40"/>
      <c r="I41" s="43"/>
    </row>
    <row r="42" spans="1:10" x14ac:dyDescent="0.3">
      <c r="A42" s="58"/>
      <c r="B42" s="61"/>
      <c r="C42" s="67"/>
      <c r="D42" s="37" t="s">
        <v>89</v>
      </c>
      <c r="E42" s="52"/>
      <c r="F42" s="52"/>
      <c r="G42" s="52"/>
      <c r="H42" s="40"/>
      <c r="I42" s="43"/>
    </row>
    <row r="43" spans="1:10" ht="17.399999999999999" customHeight="1" x14ac:dyDescent="0.3">
      <c r="A43" s="59"/>
      <c r="B43" s="62"/>
      <c r="C43" s="68"/>
      <c r="D43" s="26" t="s">
        <v>62</v>
      </c>
      <c r="E43" s="53"/>
      <c r="F43" s="53"/>
      <c r="G43" s="53"/>
      <c r="H43" s="41"/>
      <c r="I43" s="44"/>
    </row>
    <row r="44" spans="1:10" ht="28.8" x14ac:dyDescent="0.3">
      <c r="A44" s="79">
        <v>11</v>
      </c>
      <c r="B44" s="25" t="s">
        <v>171</v>
      </c>
      <c r="C44" s="35" t="s">
        <v>175</v>
      </c>
      <c r="D44" s="26" t="s">
        <v>172</v>
      </c>
      <c r="E44" s="23">
        <v>7</v>
      </c>
      <c r="F44" s="23">
        <v>0.5</v>
      </c>
      <c r="G44" s="23">
        <v>2</v>
      </c>
      <c r="H44" s="18">
        <f t="shared" si="0"/>
        <v>7</v>
      </c>
      <c r="I44" s="15" t="str" cm="1">
        <f t="array" ref="I44">_xlfn.IFS(H44&lt;20,"Aanvaardbaar risico",H44&lt;70,"Aandacht vereist",H44&lt;200,"Maatregelen vereist",H44&lt;400,"Onaanvaardbaar risico, directe verbetering/maatregelen vereist",H44&gt;400,"Onaanvaardbaar riscio, stop activiteit",TRUE,"Onaanvaardbaar riscio, stop activiteit")</f>
        <v>Aanvaardbaar risico</v>
      </c>
    </row>
    <row r="45" spans="1:10" ht="28.8" x14ac:dyDescent="0.3">
      <c r="A45" s="79">
        <v>12</v>
      </c>
      <c r="B45" s="25" t="s">
        <v>173</v>
      </c>
      <c r="C45" s="35" t="s">
        <v>179</v>
      </c>
      <c r="D45" s="26" t="s">
        <v>174</v>
      </c>
      <c r="E45" s="23"/>
      <c r="F45" s="23"/>
      <c r="G45" s="23"/>
      <c r="H45" s="16"/>
      <c r="I45" s="15" t="str" cm="1">
        <f t="array" ref="I45">_xlfn.IFS(H45&lt;20,"Aanvaardbaar risico",H45&lt;70,"Aandacht vereist",H45&lt;200,"Maatregelen vereist",H45&lt;400,"Onaanvaardbaar risico, directe verbetering/maatregelen vereist",H45&gt;400,"Onaanvaardbaar riscio, stop activiteit",TRUE,"Onaanvaardbaar riscio, stop activiteit")</f>
        <v>Aanvaardbaar risico</v>
      </c>
    </row>
    <row r="46" spans="1:10" x14ac:dyDescent="0.3">
      <c r="A46" s="102"/>
      <c r="B46" s="94" t="s">
        <v>77</v>
      </c>
      <c r="C46" s="109"/>
      <c r="D46" s="111"/>
      <c r="E46" s="116" t="s">
        <v>83</v>
      </c>
      <c r="F46" s="116" t="s">
        <v>84</v>
      </c>
      <c r="G46" s="116" t="s">
        <v>85</v>
      </c>
      <c r="H46" s="116" t="s">
        <v>86</v>
      </c>
      <c r="I46" s="107"/>
    </row>
    <row r="47" spans="1:10" ht="28.8" x14ac:dyDescent="0.3">
      <c r="A47" s="102"/>
      <c r="B47" s="112" t="s">
        <v>28</v>
      </c>
      <c r="C47" s="109"/>
      <c r="D47" s="104"/>
      <c r="E47" s="106"/>
      <c r="F47" s="106"/>
      <c r="G47" s="106"/>
      <c r="H47" s="106"/>
      <c r="I47" s="107"/>
    </row>
    <row r="48" spans="1:10" ht="16.8" customHeight="1" x14ac:dyDescent="0.3">
      <c r="A48" s="57">
        <v>13</v>
      </c>
      <c r="B48" s="45" t="s">
        <v>29</v>
      </c>
      <c r="C48" s="48" t="s">
        <v>158</v>
      </c>
      <c r="D48" s="21" t="s">
        <v>63</v>
      </c>
      <c r="E48" s="51">
        <v>7</v>
      </c>
      <c r="F48" s="51">
        <v>0.2</v>
      </c>
      <c r="G48" s="51">
        <v>2</v>
      </c>
      <c r="H48" s="39">
        <f t="shared" si="0"/>
        <v>2.8000000000000003</v>
      </c>
      <c r="I48" s="42" t="str" cm="1">
        <f t="array" ref="I48">_xlfn.IFS(H48&lt;20,"Aanvaardbaar risico",H48&lt;70,"Aandacht vereist",H48&lt;200,"Maatregelen vereist",H48&lt;400,"Onaanvaardbaar risico, directe verbetering/maatregelen vereist",H48&gt;400,"Onaanvaardbaar riscio, stop activiteit",TRUE,"Onaanvaardbaar riscio, stop activiteit")</f>
        <v>Aanvaardbaar risico</v>
      </c>
    </row>
    <row r="49" spans="1:9" x14ac:dyDescent="0.3">
      <c r="A49" s="58"/>
      <c r="B49" s="46"/>
      <c r="C49" s="49"/>
      <c r="D49" s="22" t="s">
        <v>64</v>
      </c>
      <c r="E49" s="52"/>
      <c r="F49" s="52"/>
      <c r="G49" s="52"/>
      <c r="H49" s="40"/>
      <c r="I49" s="43"/>
    </row>
    <row r="50" spans="1:9" x14ac:dyDescent="0.3">
      <c r="A50" s="58"/>
      <c r="B50" s="46"/>
      <c r="C50" s="49"/>
      <c r="D50" s="22" t="s">
        <v>49</v>
      </c>
      <c r="E50" s="52"/>
      <c r="F50" s="52"/>
      <c r="G50" s="52"/>
      <c r="H50" s="40"/>
      <c r="I50" s="43"/>
    </row>
    <row r="51" spans="1:9" x14ac:dyDescent="0.3">
      <c r="A51" s="58"/>
      <c r="B51" s="46"/>
      <c r="C51" s="49"/>
      <c r="D51" s="22" t="s">
        <v>65</v>
      </c>
      <c r="E51" s="52"/>
      <c r="F51" s="52"/>
      <c r="G51" s="52"/>
      <c r="H51" s="40"/>
      <c r="I51" s="43"/>
    </row>
    <row r="52" spans="1:9" ht="18" customHeight="1" x14ac:dyDescent="0.3">
      <c r="A52" s="58"/>
      <c r="B52" s="46"/>
      <c r="C52" s="50"/>
      <c r="D52" s="24" t="s">
        <v>66</v>
      </c>
      <c r="E52" s="53"/>
      <c r="F52" s="53"/>
      <c r="G52" s="53"/>
      <c r="H52" s="41"/>
      <c r="I52" s="44"/>
    </row>
    <row r="53" spans="1:9" ht="28.8" x14ac:dyDescent="0.3">
      <c r="A53" s="59"/>
      <c r="B53" s="47"/>
      <c r="C53" s="21" t="s">
        <v>157</v>
      </c>
      <c r="D53" s="31" t="s">
        <v>32</v>
      </c>
      <c r="E53" s="17">
        <v>1</v>
      </c>
      <c r="F53" s="17">
        <v>6</v>
      </c>
      <c r="G53" s="17">
        <v>2</v>
      </c>
      <c r="H53" s="18">
        <f t="shared" si="0"/>
        <v>12</v>
      </c>
      <c r="I53" s="15" t="str" cm="1">
        <f t="array" ref="I53">_xlfn.IFS(H53&lt;20,"Aanvaardbaar risico",H53&lt;70,"Aandacht vereist",H53&lt;200,"Maatregelen vereist",H53&lt;400,"Onaanvaardbaar risico, directe verbetering/maatregelen vereist",H53&gt;400,"Onaanvaardbaar riscio, stop activiteit",TRUE,"Onaanvaardbaar riscio, stop activiteit")</f>
        <v>Aanvaardbaar risico</v>
      </c>
    </row>
    <row r="54" spans="1:9" x14ac:dyDescent="0.3">
      <c r="A54" s="102"/>
      <c r="B54" s="103" t="s">
        <v>24</v>
      </c>
      <c r="C54" s="104"/>
      <c r="D54" s="105"/>
      <c r="E54" s="116" t="s">
        <v>83</v>
      </c>
      <c r="F54" s="116" t="s">
        <v>84</v>
      </c>
      <c r="G54" s="116" t="s">
        <v>85</v>
      </c>
      <c r="H54" s="116" t="s">
        <v>86</v>
      </c>
      <c r="I54" s="107"/>
    </row>
    <row r="55" spans="1:9" ht="28.8" x14ac:dyDescent="0.3">
      <c r="A55" s="57">
        <v>14</v>
      </c>
      <c r="B55" s="45" t="s">
        <v>30</v>
      </c>
      <c r="C55" s="21" t="s">
        <v>161</v>
      </c>
      <c r="D55" s="77" t="s">
        <v>90</v>
      </c>
      <c r="E55" s="1">
        <v>15</v>
      </c>
      <c r="F55" s="1">
        <v>0.5</v>
      </c>
      <c r="G55" s="1">
        <v>2</v>
      </c>
      <c r="H55" s="7">
        <f t="shared" si="0"/>
        <v>15</v>
      </c>
      <c r="I55" s="15" t="str" cm="1">
        <f t="array" ref="I55">_xlfn.IFS(H55&lt;20,"Aanvaardbaar risico",H55&lt;70,"Aandacht vereist",H55&lt;200,"Maatregelen vereist",H55&lt;400,"Onaanvaardbaar risico, directe verbetering/maatregelen vereist",H55&gt;400,"Onaanvaardbaar riscio, stop activiteit",TRUE,"Onaanvaardbaar riscio, stop activiteit")</f>
        <v>Aanvaardbaar risico</v>
      </c>
    </row>
    <row r="56" spans="1:9" ht="19.2" customHeight="1" x14ac:dyDescent="0.3">
      <c r="A56" s="58"/>
      <c r="B56" s="46"/>
      <c r="C56" s="45" t="s">
        <v>162</v>
      </c>
      <c r="D56" s="21" t="s">
        <v>37</v>
      </c>
      <c r="E56" s="51">
        <v>15</v>
      </c>
      <c r="F56" s="51">
        <v>0.5</v>
      </c>
      <c r="G56" s="51">
        <v>2</v>
      </c>
      <c r="H56" s="39">
        <f t="shared" si="0"/>
        <v>15</v>
      </c>
      <c r="I56" s="42" t="str" cm="1">
        <f t="array" ref="I56">_xlfn.IFS(H56&lt;20,"Aanvaardbaar risico",H56&lt;70,"Aandacht vereist",H56&lt;200,"Maatregelen vereist",H56&lt;400,"Onaanvaardbaar risico, directe verbetering/maatregelen vereist",H56&gt;400,"Onaanvaardbaar riscio, stop activiteit",TRUE,"Onaanvaardbaar riscio, stop activiteit")</f>
        <v>Aanvaardbaar risico</v>
      </c>
    </row>
    <row r="57" spans="1:9" x14ac:dyDescent="0.3">
      <c r="A57" s="59"/>
      <c r="B57" s="47"/>
      <c r="C57" s="47"/>
      <c r="D57" s="24" t="s">
        <v>36</v>
      </c>
      <c r="E57" s="53"/>
      <c r="F57" s="53"/>
      <c r="G57" s="53"/>
      <c r="H57" s="41"/>
      <c r="I57" s="44"/>
    </row>
    <row r="58" spans="1:9" ht="14.4" customHeight="1" x14ac:dyDescent="0.3">
      <c r="A58" s="57">
        <v>15</v>
      </c>
      <c r="B58" s="45" t="s">
        <v>163</v>
      </c>
      <c r="C58" s="54" t="s">
        <v>31</v>
      </c>
      <c r="D58" s="21" t="s">
        <v>91</v>
      </c>
      <c r="E58" s="51">
        <v>7</v>
      </c>
      <c r="F58" s="51">
        <v>0.5</v>
      </c>
      <c r="G58" s="51">
        <v>1</v>
      </c>
      <c r="H58" s="39">
        <f t="shared" si="0"/>
        <v>3.5</v>
      </c>
      <c r="I58" s="42" t="str" cm="1">
        <f t="array" ref="I58">_xlfn.IFS(H58&lt;20,"Aanvaardbaar risico",H58&lt;70,"Aandacht vereist",H58&lt;200,"Maatregelen vereist",H58&lt;400,"Onaanvaardbaar risico, directe verbetering/maatregelen vereist",H58&gt;400,"Onaanvaardbaar riscio, stop activiteit",TRUE,"Onaanvaardbaar riscio, stop activiteit")</f>
        <v>Aanvaardbaar risico</v>
      </c>
    </row>
    <row r="59" spans="1:9" x14ac:dyDescent="0.3">
      <c r="A59" s="58"/>
      <c r="B59" s="46"/>
      <c r="C59" s="55"/>
      <c r="D59" s="22" t="s">
        <v>151</v>
      </c>
      <c r="E59" s="52"/>
      <c r="F59" s="52"/>
      <c r="G59" s="52"/>
      <c r="H59" s="40"/>
      <c r="I59" s="43"/>
    </row>
    <row r="60" spans="1:9" x14ac:dyDescent="0.3">
      <c r="A60" s="59"/>
      <c r="B60" s="47"/>
      <c r="C60" s="56"/>
      <c r="D60" s="24" t="s">
        <v>152</v>
      </c>
      <c r="E60" s="53"/>
      <c r="F60" s="53"/>
      <c r="G60" s="53"/>
      <c r="H60" s="41"/>
      <c r="I60" s="44"/>
    </row>
    <row r="61" spans="1:9" x14ac:dyDescent="0.3">
      <c r="A61" s="102"/>
      <c r="B61" s="108" t="s">
        <v>78</v>
      </c>
      <c r="C61" s="109"/>
      <c r="D61" s="113"/>
      <c r="E61" s="116" t="s">
        <v>83</v>
      </c>
      <c r="F61" s="116" t="s">
        <v>84</v>
      </c>
      <c r="G61" s="116" t="s">
        <v>85</v>
      </c>
      <c r="H61" s="116" t="s">
        <v>86</v>
      </c>
      <c r="I61" s="107"/>
    </row>
    <row r="62" spans="1:9" ht="15" customHeight="1" x14ac:dyDescent="0.3">
      <c r="A62" s="57">
        <v>16</v>
      </c>
      <c r="B62" s="45" t="s">
        <v>33</v>
      </c>
      <c r="C62" s="48" t="s">
        <v>167</v>
      </c>
      <c r="D62" s="21" t="s">
        <v>38</v>
      </c>
      <c r="E62" s="51">
        <v>15</v>
      </c>
      <c r="F62" s="51">
        <v>0.5</v>
      </c>
      <c r="G62" s="51">
        <v>2</v>
      </c>
      <c r="H62" s="39">
        <f t="shared" si="0"/>
        <v>15</v>
      </c>
      <c r="I62" s="42" t="str" cm="1">
        <f t="array" ref="I62">_xlfn.IFS(H62&lt;20,"Aanvaardbaar risico",H62&lt;70,"Aandacht vereist",H62&lt;200,"Maatregelen vereist",H62&lt;400,"Onaanvaardbaar risico, directe verbetering/maatregelen vereist",H62&gt;400,"Onaanvaardbaar riscio, stop activiteit",TRUE,"Onaanvaardbaar riscio, stop activiteit")</f>
        <v>Aanvaardbaar risico</v>
      </c>
    </row>
    <row r="63" spans="1:9" x14ac:dyDescent="0.3">
      <c r="A63" s="58"/>
      <c r="B63" s="46"/>
      <c r="C63" s="49"/>
      <c r="D63" s="22" t="s">
        <v>39</v>
      </c>
      <c r="E63" s="52"/>
      <c r="F63" s="52"/>
      <c r="G63" s="52"/>
      <c r="H63" s="40"/>
      <c r="I63" s="43"/>
    </row>
    <row r="64" spans="1:9" x14ac:dyDescent="0.3">
      <c r="A64" s="58"/>
      <c r="B64" s="46"/>
      <c r="C64" s="49"/>
      <c r="D64" s="22" t="s">
        <v>18</v>
      </c>
      <c r="E64" s="52"/>
      <c r="F64" s="52"/>
      <c r="G64" s="52"/>
      <c r="H64" s="40"/>
      <c r="I64" s="43"/>
    </row>
    <row r="65" spans="1:9" ht="17.399999999999999" customHeight="1" x14ac:dyDescent="0.3">
      <c r="A65" s="59"/>
      <c r="B65" s="47"/>
      <c r="C65" s="50"/>
      <c r="D65" s="24" t="s">
        <v>40</v>
      </c>
      <c r="E65" s="53"/>
      <c r="F65" s="53"/>
      <c r="G65" s="53"/>
      <c r="H65" s="41"/>
      <c r="I65" s="44"/>
    </row>
    <row r="66" spans="1:9" ht="21" customHeight="1" x14ac:dyDescent="0.3">
      <c r="A66" s="57">
        <v>16</v>
      </c>
      <c r="B66" s="45" t="s">
        <v>30</v>
      </c>
      <c r="C66" s="54" t="s">
        <v>12</v>
      </c>
      <c r="D66" s="21" t="s">
        <v>92</v>
      </c>
      <c r="E66" s="51">
        <v>15</v>
      </c>
      <c r="F66" s="51">
        <v>0.5</v>
      </c>
      <c r="G66" s="51">
        <v>2</v>
      </c>
      <c r="H66" s="39">
        <f t="shared" si="0"/>
        <v>15</v>
      </c>
      <c r="I66" s="42" t="str" cm="1">
        <f t="array" ref="I66">_xlfn.IFS(H66&lt;20,"Aanvaardbaar risico",H66&lt;70,"Aandacht vereist",H66&lt;200,"Maatregelen vereist",H66&lt;400,"Onaanvaardbaar risico, directe verbetering/maatregelen vereist",H66&gt;400,"Onaanvaardbaar riscio, stop activiteit",TRUE,"Onaanvaardbaar riscio, stop activiteit")</f>
        <v>Aanvaardbaar risico</v>
      </c>
    </row>
    <row r="67" spans="1:9" x14ac:dyDescent="0.3">
      <c r="A67" s="59"/>
      <c r="B67" s="47"/>
      <c r="C67" s="56"/>
      <c r="D67" s="24" t="s">
        <v>41</v>
      </c>
      <c r="E67" s="53"/>
      <c r="F67" s="53"/>
      <c r="G67" s="53"/>
      <c r="H67" s="41"/>
      <c r="I67" s="44"/>
    </row>
    <row r="68" spans="1:9" ht="28.8" x14ac:dyDescent="0.3">
      <c r="A68" s="79">
        <v>17</v>
      </c>
      <c r="B68" s="29" t="s">
        <v>13</v>
      </c>
      <c r="C68" s="30" t="s">
        <v>14</v>
      </c>
      <c r="D68" s="29" t="s">
        <v>42</v>
      </c>
      <c r="E68" s="17">
        <v>3</v>
      </c>
      <c r="F68" s="17">
        <v>0.2</v>
      </c>
      <c r="G68" s="17">
        <v>2</v>
      </c>
      <c r="H68" s="18">
        <f t="shared" si="0"/>
        <v>1.2000000000000002</v>
      </c>
      <c r="I68" s="15" t="str" cm="1">
        <f t="array" ref="I68">_xlfn.IFS(H68&lt;20,"Aanvaardbaar risico",H68&lt;70,"Aandacht vereist",H68&lt;200,"Maatregelen vereist",H68&lt;400,"Onaanvaardbaar risico, directe verbetering/maatregelen vereist",H68&gt;400,"Onaanvaardbaar riscio, stop activiteit",TRUE,"Onaanvaardbaar riscio, stop activiteit")</f>
        <v>Aanvaardbaar risico</v>
      </c>
    </row>
    <row r="69" spans="1:9" ht="28.8" x14ac:dyDescent="0.3">
      <c r="A69" s="57">
        <v>18</v>
      </c>
      <c r="B69" s="45" t="s">
        <v>15</v>
      </c>
      <c r="C69" s="30" t="s">
        <v>176</v>
      </c>
      <c r="D69" s="29" t="s">
        <v>43</v>
      </c>
      <c r="E69" s="17">
        <v>3</v>
      </c>
      <c r="F69" s="17">
        <v>3</v>
      </c>
      <c r="G69" s="17">
        <v>2</v>
      </c>
      <c r="H69" s="18">
        <f t="shared" si="0"/>
        <v>18</v>
      </c>
      <c r="I69" s="15" t="str" cm="1">
        <f t="array" ref="I69">_xlfn.IFS(H69&lt;20,"Aanvaardbaar risico",H69&lt;70,"Aandacht vereist",H69&lt;200,"Maatregelen vereist",H69&lt;400,"Onaanvaardbaar risico, directe verbetering/maatregelen vereist",H69&gt;400,"Onaanvaardbaar riscio, stop activiteit",TRUE,"Onaanvaardbaar riscio, stop activiteit")</f>
        <v>Aanvaardbaar risico</v>
      </c>
    </row>
    <row r="70" spans="1:9" ht="28.8" x14ac:dyDescent="0.3">
      <c r="A70" s="59"/>
      <c r="B70" s="47"/>
      <c r="C70" s="30" t="s">
        <v>177</v>
      </c>
      <c r="D70" s="29" t="s">
        <v>44</v>
      </c>
      <c r="E70" s="17">
        <v>1</v>
      </c>
      <c r="F70" s="17">
        <v>0.5</v>
      </c>
      <c r="G70" s="17">
        <v>1</v>
      </c>
      <c r="H70" s="18">
        <f t="shared" ref="H70:H76" si="1">E70*F70*G70</f>
        <v>0.5</v>
      </c>
      <c r="I70" s="15" t="str" cm="1">
        <f t="array" ref="I70">_xlfn.IFS(H70&lt;20,"Aanvaardbaar risico",H70&lt;70,"Aandacht vereist",H70&lt;200,"Maatregelen vereist",H70&lt;400,"Onaanvaardbaar risico, directe verbetering/maatregelen vereist",H70&gt;400,"Onaanvaardbaar riscio, stop activiteit",TRUE,"Onaanvaardbaar riscio, stop activiteit")</f>
        <v>Aanvaardbaar risico</v>
      </c>
    </row>
    <row r="71" spans="1:9" ht="15" customHeight="1" x14ac:dyDescent="0.3">
      <c r="A71" s="57">
        <v>19</v>
      </c>
      <c r="B71" s="45" t="s">
        <v>67</v>
      </c>
      <c r="C71" s="54" t="s">
        <v>16</v>
      </c>
      <c r="D71" s="21" t="s">
        <v>181</v>
      </c>
      <c r="E71" s="51">
        <v>3</v>
      </c>
      <c r="F71" s="51">
        <v>0.2</v>
      </c>
      <c r="G71" s="51">
        <v>1</v>
      </c>
      <c r="H71" s="39">
        <f t="shared" si="1"/>
        <v>0.60000000000000009</v>
      </c>
      <c r="I71" s="42" t="str" cm="1">
        <f t="array" ref="I71">_xlfn.IFS(H71&lt;20,"Aanvaardbaar risico",H71&lt;70,"Aandacht vereist",H71&lt;200,"Maatregelen vereist",H71&lt;400,"Onaanvaardbaar risico, directe verbetering/maatregelen vereist",H71&gt;400,"Onaanvaardbaar riscio, stop activiteit",TRUE,"Onaanvaardbaar riscio, stop activiteit")</f>
        <v>Aanvaardbaar risico</v>
      </c>
    </row>
    <row r="72" spans="1:9" x14ac:dyDescent="0.3">
      <c r="A72" s="58"/>
      <c r="B72" s="46"/>
      <c r="C72" s="55"/>
      <c r="D72" s="22" t="s">
        <v>166</v>
      </c>
      <c r="E72" s="52"/>
      <c r="F72" s="52"/>
      <c r="G72" s="52"/>
      <c r="H72" s="40"/>
      <c r="I72" s="43"/>
    </row>
    <row r="73" spans="1:9" x14ac:dyDescent="0.3">
      <c r="A73" s="58"/>
      <c r="B73" s="46"/>
      <c r="C73" s="55"/>
      <c r="D73" s="22" t="s">
        <v>164</v>
      </c>
      <c r="E73" s="52"/>
      <c r="F73" s="52"/>
      <c r="G73" s="52"/>
      <c r="H73" s="40"/>
      <c r="I73" s="43"/>
    </row>
    <row r="74" spans="1:9" x14ac:dyDescent="0.3">
      <c r="A74" s="59"/>
      <c r="B74" s="47"/>
      <c r="C74" s="56"/>
      <c r="D74" s="24" t="s">
        <v>165</v>
      </c>
      <c r="E74" s="53"/>
      <c r="F74" s="53"/>
      <c r="G74" s="53"/>
      <c r="H74" s="41"/>
      <c r="I74" s="44"/>
    </row>
    <row r="75" spans="1:9" ht="33" customHeight="1" x14ac:dyDescent="0.3">
      <c r="A75" s="79">
        <v>20</v>
      </c>
      <c r="B75" s="29" t="s">
        <v>168</v>
      </c>
      <c r="C75" s="30" t="s">
        <v>169</v>
      </c>
      <c r="D75" s="28" t="s">
        <v>170</v>
      </c>
      <c r="E75" s="17">
        <v>3</v>
      </c>
      <c r="F75" s="17">
        <v>0.2</v>
      </c>
      <c r="G75" s="17">
        <v>1</v>
      </c>
      <c r="H75" s="18">
        <f t="shared" ref="H75" si="2">E75*F75*G75</f>
        <v>0.60000000000000009</v>
      </c>
      <c r="I75" s="15" t="str" cm="1">
        <f t="array" ref="I75">_xlfn.IFS(H75&lt;20,"Aanvaardbaar risico",H75&lt;70,"Aandacht vereist",H75&lt;200,"Maatregelen vereist",H75&lt;400,"Onaanvaardbaar risico, directe verbetering/maatregelen vereist",H75&gt;400,"Onaanvaardbaar riscio, stop activiteit",TRUE,"Onaanvaardbaar riscio, stop activiteit")</f>
        <v>Aanvaardbaar risico</v>
      </c>
    </row>
    <row r="76" spans="1:9" ht="28.8" x14ac:dyDescent="0.3">
      <c r="A76" s="79">
        <v>21</v>
      </c>
      <c r="B76" s="29" t="s">
        <v>17</v>
      </c>
      <c r="C76" s="30" t="s">
        <v>178</v>
      </c>
      <c r="D76" s="78" t="s">
        <v>180</v>
      </c>
      <c r="E76" s="17">
        <v>3</v>
      </c>
      <c r="F76" s="17">
        <v>0.2</v>
      </c>
      <c r="G76" s="17">
        <v>1</v>
      </c>
      <c r="H76" s="18">
        <f t="shared" si="1"/>
        <v>0.60000000000000009</v>
      </c>
      <c r="I76" s="15" t="str" cm="1">
        <f t="array" ref="I76">_xlfn.IFS(H76&lt;20,"Aanvaardbaar risico",H76&lt;70,"Aandacht vereist",H76&lt;200,"Maatregelen vereist",H76&lt;400,"Onaanvaardbaar risico, directe verbetering/maatregelen vereist",H76&gt;400,"Onaanvaardbaar riscio, stop activiteit",TRUE,"Onaanvaardbaar riscio, stop activiteit")</f>
        <v>Aanvaardbaar risico</v>
      </c>
    </row>
    <row r="77" spans="1:9" x14ac:dyDescent="0.3">
      <c r="A77" s="75"/>
      <c r="B77" s="75"/>
      <c r="C77" s="75"/>
      <c r="D77" s="75"/>
      <c r="E77" s="75"/>
      <c r="F77" s="75"/>
      <c r="G77" s="75"/>
      <c r="H77" s="75"/>
      <c r="I77" s="12"/>
    </row>
    <row r="78" spans="1:9" x14ac:dyDescent="0.3">
      <c r="A78" s="76"/>
      <c r="B78" s="76"/>
      <c r="C78" s="76"/>
      <c r="D78" s="76"/>
      <c r="E78" s="76"/>
      <c r="F78" s="76"/>
      <c r="G78" s="76"/>
      <c r="H78" s="76"/>
    </row>
    <row r="79" spans="1:9" x14ac:dyDescent="0.3">
      <c r="A79" s="76"/>
      <c r="B79" s="76"/>
      <c r="C79" s="76"/>
      <c r="D79" s="76"/>
      <c r="E79" s="76"/>
      <c r="F79" s="76"/>
      <c r="G79" s="76"/>
      <c r="H79" s="76"/>
    </row>
    <row r="80" spans="1:9" x14ac:dyDescent="0.3">
      <c r="A80" s="76"/>
      <c r="B80" s="76"/>
      <c r="C80" s="76"/>
      <c r="D80" s="76"/>
      <c r="E80" s="76"/>
      <c r="F80" s="76"/>
      <c r="G80" s="76"/>
      <c r="H80" s="76"/>
    </row>
    <row r="81" spans="1:8" x14ac:dyDescent="0.3">
      <c r="A81" s="76"/>
      <c r="B81" s="76"/>
      <c r="C81" s="76"/>
      <c r="D81" s="76"/>
      <c r="E81" s="76"/>
      <c r="F81" s="76"/>
      <c r="G81" s="76"/>
      <c r="H81" s="76"/>
    </row>
    <row r="82" spans="1:8" x14ac:dyDescent="0.3">
      <c r="A82" s="76"/>
      <c r="B82" s="76"/>
      <c r="C82" s="76"/>
      <c r="D82" s="76"/>
      <c r="E82" s="76"/>
      <c r="F82" s="76"/>
      <c r="G82" s="76"/>
      <c r="H82" s="76"/>
    </row>
    <row r="83" spans="1:8" x14ac:dyDescent="0.3">
      <c r="A83" s="76"/>
      <c r="B83" s="76"/>
      <c r="C83" s="76"/>
      <c r="D83" s="76"/>
      <c r="E83" s="76"/>
      <c r="F83" s="76"/>
      <c r="G83" s="76"/>
      <c r="H83" s="76"/>
    </row>
    <row r="84" spans="1:8" x14ac:dyDescent="0.3">
      <c r="A84" s="76"/>
      <c r="B84" s="76"/>
      <c r="C84" s="76"/>
      <c r="D84" s="76"/>
      <c r="E84" s="76"/>
      <c r="F84" s="76"/>
      <c r="G84" s="76"/>
      <c r="H84" s="76"/>
    </row>
    <row r="85" spans="1:8" x14ac:dyDescent="0.3">
      <c r="A85" s="76"/>
      <c r="B85" s="76"/>
      <c r="C85" s="76"/>
      <c r="D85" s="76"/>
      <c r="E85" s="76"/>
      <c r="F85" s="76"/>
      <c r="G85" s="76"/>
      <c r="H85" s="76"/>
    </row>
    <row r="86" spans="1:8" x14ac:dyDescent="0.3">
      <c r="A86" s="76"/>
      <c r="B86" s="76"/>
      <c r="C86" s="76"/>
      <c r="D86" s="76"/>
      <c r="E86" s="76"/>
      <c r="F86" s="76"/>
      <c r="G86" s="76"/>
      <c r="H86" s="76"/>
    </row>
    <row r="87" spans="1:8" x14ac:dyDescent="0.3">
      <c r="A87" s="76"/>
      <c r="B87" s="76"/>
      <c r="C87" s="76"/>
      <c r="D87" s="76"/>
      <c r="E87" s="76"/>
      <c r="F87" s="76"/>
      <c r="G87" s="76"/>
      <c r="H87" s="76"/>
    </row>
  </sheetData>
  <mergeCells count="102">
    <mergeCell ref="A1:I2"/>
    <mergeCell ref="A3:I3"/>
    <mergeCell ref="A66:A67"/>
    <mergeCell ref="A48:A53"/>
    <mergeCell ref="B69:B70"/>
    <mergeCell ref="A69:A70"/>
    <mergeCell ref="A71:A74"/>
    <mergeCell ref="G66:G67"/>
    <mergeCell ref="H66:H67"/>
    <mergeCell ref="I66:I67"/>
    <mergeCell ref="B71:B74"/>
    <mergeCell ref="C71:C74"/>
    <mergeCell ref="E71:E74"/>
    <mergeCell ref="F71:F74"/>
    <mergeCell ref="G71:G74"/>
    <mergeCell ref="H71:H74"/>
    <mergeCell ref="I71:I74"/>
    <mergeCell ref="A58:A60"/>
    <mergeCell ref="B66:B67"/>
    <mergeCell ref="C66:C67"/>
    <mergeCell ref="E66:E67"/>
    <mergeCell ref="F66:F67"/>
    <mergeCell ref="A77:H87"/>
    <mergeCell ref="F4:F8"/>
    <mergeCell ref="E4:E8"/>
    <mergeCell ref="G4:G8"/>
    <mergeCell ref="D4:D8"/>
    <mergeCell ref="C4:C8"/>
    <mergeCell ref="B4:B8"/>
    <mergeCell ref="A4:A8"/>
    <mergeCell ref="E21:E25"/>
    <mergeCell ref="F21:F25"/>
    <mergeCell ref="G21:G25"/>
    <mergeCell ref="H21:H25"/>
    <mergeCell ref="A62:A65"/>
    <mergeCell ref="A20:A25"/>
    <mergeCell ref="I4:I8"/>
    <mergeCell ref="E11:E13"/>
    <mergeCell ref="F11:F13"/>
    <mergeCell ref="G11:G13"/>
    <mergeCell ref="H11:H13"/>
    <mergeCell ref="I11:I13"/>
    <mergeCell ref="H4:H8"/>
    <mergeCell ref="I21:I25"/>
    <mergeCell ref="C21:C25"/>
    <mergeCell ref="B20:B25"/>
    <mergeCell ref="B26:B27"/>
    <mergeCell ref="C26:C27"/>
    <mergeCell ref="E26:E27"/>
    <mergeCell ref="F26:F27"/>
    <mergeCell ref="G26:G27"/>
    <mergeCell ref="H26:H27"/>
    <mergeCell ref="I26:I27"/>
    <mergeCell ref="H39:H43"/>
    <mergeCell ref="I39:I43"/>
    <mergeCell ref="C30:C36"/>
    <mergeCell ref="B30:B36"/>
    <mergeCell ref="E30:E36"/>
    <mergeCell ref="F30:F36"/>
    <mergeCell ref="G30:G36"/>
    <mergeCell ref="H48:H52"/>
    <mergeCell ref="I48:I52"/>
    <mergeCell ref="C11:C13"/>
    <mergeCell ref="B11:B14"/>
    <mergeCell ref="B48:B53"/>
    <mergeCell ref="C48:C52"/>
    <mergeCell ref="E48:E52"/>
    <mergeCell ref="F48:F52"/>
    <mergeCell ref="G48:G52"/>
    <mergeCell ref="H30:H36"/>
    <mergeCell ref="I30:I36"/>
    <mergeCell ref="B39:B43"/>
    <mergeCell ref="C39:C43"/>
    <mergeCell ref="E39:E43"/>
    <mergeCell ref="F39:F43"/>
    <mergeCell ref="G39:G43"/>
    <mergeCell ref="A11:A14"/>
    <mergeCell ref="C56:C57"/>
    <mergeCell ref="B55:B57"/>
    <mergeCell ref="E56:E57"/>
    <mergeCell ref="F56:F57"/>
    <mergeCell ref="A26:A27"/>
    <mergeCell ref="A30:A36"/>
    <mergeCell ref="A39:A43"/>
    <mergeCell ref="A55:A57"/>
    <mergeCell ref="G56:G57"/>
    <mergeCell ref="H56:H57"/>
    <mergeCell ref="I56:I57"/>
    <mergeCell ref="B58:B60"/>
    <mergeCell ref="C58:C60"/>
    <mergeCell ref="E58:E60"/>
    <mergeCell ref="F58:F60"/>
    <mergeCell ref="G58:G60"/>
    <mergeCell ref="H58:H60"/>
    <mergeCell ref="I58:I60"/>
    <mergeCell ref="H62:H65"/>
    <mergeCell ref="I62:I65"/>
    <mergeCell ref="B62:B65"/>
    <mergeCell ref="C62:C65"/>
    <mergeCell ref="E62:E65"/>
    <mergeCell ref="F62:F65"/>
    <mergeCell ref="G62:G65"/>
  </mergeCells>
  <conditionalFormatting sqref="I11">
    <cfRule type="cellIs" dxfId="99" priority="116" stopIfTrue="1" operator="equal">
      <formula>"Onaanvaardbaar riscio, stop activiteit"</formula>
    </cfRule>
    <cfRule type="cellIs" dxfId="98" priority="117" stopIfTrue="1" operator="equal">
      <formula>"Onaanvaardbaar risico, directe verbetering/maatregelen vereist"</formula>
    </cfRule>
    <cfRule type="cellIs" dxfId="97" priority="118" stopIfTrue="1" operator="equal">
      <formula>"Maatregelen vereist"</formula>
    </cfRule>
    <cfRule type="cellIs" dxfId="96" priority="119" stopIfTrue="1" operator="equal">
      <formula>"Aandacht vereist"</formula>
    </cfRule>
    <cfRule type="cellIs" dxfId="95" priority="120" stopIfTrue="1" operator="equal">
      <formula>"Aanvaardbaar risico"</formula>
    </cfRule>
  </conditionalFormatting>
  <conditionalFormatting sqref="I14">
    <cfRule type="cellIs" dxfId="94" priority="111" stopIfTrue="1" operator="equal">
      <formula>"Onaanvaardbaar riscio, stop activiteit"</formula>
    </cfRule>
    <cfRule type="cellIs" dxfId="93" priority="112" stopIfTrue="1" operator="equal">
      <formula>"Onaanvaardbaar risico, directe verbetering/maatregelen vereist"</formula>
    </cfRule>
    <cfRule type="cellIs" dxfId="92" priority="113" stopIfTrue="1" operator="equal">
      <formula>"Maatregelen vereist"</formula>
    </cfRule>
    <cfRule type="cellIs" dxfId="91" priority="114" stopIfTrue="1" operator="equal">
      <formula>"Aandacht vereist"</formula>
    </cfRule>
    <cfRule type="cellIs" dxfId="90" priority="115" stopIfTrue="1" operator="equal">
      <formula>"Aanvaardbaar risico"</formula>
    </cfRule>
  </conditionalFormatting>
  <conditionalFormatting sqref="I16:I17">
    <cfRule type="cellIs" dxfId="89" priority="106" stopIfTrue="1" operator="equal">
      <formula>"Onaanvaardbaar riscio, stop activiteit"</formula>
    </cfRule>
    <cfRule type="cellIs" dxfId="88" priority="107" stopIfTrue="1" operator="equal">
      <formula>"Onaanvaardbaar risico, directe verbetering/maatregelen vereist"</formula>
    </cfRule>
    <cfRule type="cellIs" dxfId="87" priority="108" stopIfTrue="1" operator="equal">
      <formula>"Maatregelen vereist"</formula>
    </cfRule>
    <cfRule type="cellIs" dxfId="86" priority="109" stopIfTrue="1" operator="equal">
      <formula>"Aandacht vereist"</formula>
    </cfRule>
    <cfRule type="cellIs" dxfId="85" priority="110" stopIfTrue="1" operator="equal">
      <formula>"Aanvaardbaar risico"</formula>
    </cfRule>
  </conditionalFormatting>
  <conditionalFormatting sqref="I20:I21">
    <cfRule type="cellIs" dxfId="84" priority="96" stopIfTrue="1" operator="equal">
      <formula>"Onaanvaardbaar riscio, stop activiteit"</formula>
    </cfRule>
    <cfRule type="cellIs" dxfId="83" priority="97" stopIfTrue="1" operator="equal">
      <formula>"Onaanvaardbaar risico, directe verbetering/maatregelen vereist"</formula>
    </cfRule>
    <cfRule type="cellIs" dxfId="82" priority="98" stopIfTrue="1" operator="equal">
      <formula>"Maatregelen vereist"</formula>
    </cfRule>
    <cfRule type="cellIs" dxfId="81" priority="99" stopIfTrue="1" operator="equal">
      <formula>"Aandacht vereist"</formula>
    </cfRule>
    <cfRule type="cellIs" dxfId="80" priority="100" stopIfTrue="1" operator="equal">
      <formula>"Aanvaardbaar risico"</formula>
    </cfRule>
  </conditionalFormatting>
  <conditionalFormatting sqref="I26">
    <cfRule type="cellIs" dxfId="79" priority="91" stopIfTrue="1" operator="equal">
      <formula>"Onaanvaardbaar riscio, stop activiteit"</formula>
    </cfRule>
    <cfRule type="cellIs" dxfId="78" priority="92" stopIfTrue="1" operator="equal">
      <formula>"Onaanvaardbaar risico, directe verbetering/maatregelen vereist"</formula>
    </cfRule>
    <cfRule type="cellIs" dxfId="77" priority="93" stopIfTrue="1" operator="equal">
      <formula>"Maatregelen vereist"</formula>
    </cfRule>
    <cfRule type="cellIs" dxfId="76" priority="94" stopIfTrue="1" operator="equal">
      <formula>"Aandacht vereist"</formula>
    </cfRule>
    <cfRule type="cellIs" dxfId="75" priority="95" stopIfTrue="1" operator="equal">
      <formula>"Aanvaardbaar risico"</formula>
    </cfRule>
  </conditionalFormatting>
  <conditionalFormatting sqref="I28">
    <cfRule type="cellIs" dxfId="74" priority="86" stopIfTrue="1" operator="equal">
      <formula>"Onaanvaardbaar riscio, stop activiteit"</formula>
    </cfRule>
    <cfRule type="cellIs" dxfId="73" priority="87" stopIfTrue="1" operator="equal">
      <formula>"Onaanvaardbaar risico, directe verbetering/maatregelen vereist"</formula>
    </cfRule>
    <cfRule type="cellIs" dxfId="72" priority="88" stopIfTrue="1" operator="equal">
      <formula>"Maatregelen vereist"</formula>
    </cfRule>
    <cfRule type="cellIs" dxfId="71" priority="89" stopIfTrue="1" operator="equal">
      <formula>"Aandacht vereist"</formula>
    </cfRule>
    <cfRule type="cellIs" dxfId="70" priority="90" stopIfTrue="1" operator="equal">
      <formula>"Aanvaardbaar risico"</formula>
    </cfRule>
  </conditionalFormatting>
  <conditionalFormatting sqref="I29:I30">
    <cfRule type="cellIs" dxfId="69" priority="76" stopIfTrue="1" operator="equal">
      <formula>"Onaanvaardbaar riscio, stop activiteit"</formula>
    </cfRule>
    <cfRule type="cellIs" dxfId="68" priority="77" stopIfTrue="1" operator="equal">
      <formula>"Onaanvaardbaar risico, directe verbetering/maatregelen vereist"</formula>
    </cfRule>
    <cfRule type="cellIs" dxfId="67" priority="78" stopIfTrue="1" operator="equal">
      <formula>"Maatregelen vereist"</formula>
    </cfRule>
    <cfRule type="cellIs" dxfId="66" priority="79" stopIfTrue="1" operator="equal">
      <formula>"Aandacht vereist"</formula>
    </cfRule>
    <cfRule type="cellIs" dxfId="65" priority="80" stopIfTrue="1" operator="equal">
      <formula>"Aanvaardbaar risico"</formula>
    </cfRule>
  </conditionalFormatting>
  <conditionalFormatting sqref="I38:I39">
    <cfRule type="cellIs" dxfId="64" priority="66" stopIfTrue="1" operator="equal">
      <formula>"Onaanvaardbaar riscio, stop activiteit"</formula>
    </cfRule>
    <cfRule type="cellIs" dxfId="63" priority="67" stopIfTrue="1" operator="equal">
      <formula>"Onaanvaardbaar risico, directe verbetering/maatregelen vereist"</formula>
    </cfRule>
    <cfRule type="cellIs" dxfId="62" priority="68" stopIfTrue="1" operator="equal">
      <formula>"Maatregelen vereist"</formula>
    </cfRule>
    <cfRule type="cellIs" dxfId="61" priority="69" stopIfTrue="1" operator="equal">
      <formula>"Aandacht vereist"</formula>
    </cfRule>
    <cfRule type="cellIs" dxfId="60" priority="70" stopIfTrue="1" operator="equal">
      <formula>"Aanvaardbaar risico"</formula>
    </cfRule>
  </conditionalFormatting>
  <conditionalFormatting sqref="I48">
    <cfRule type="cellIs" dxfId="59" priority="61" stopIfTrue="1" operator="equal">
      <formula>"Onaanvaardbaar riscio, stop activiteit"</formula>
    </cfRule>
    <cfRule type="cellIs" dxfId="58" priority="62" stopIfTrue="1" operator="equal">
      <formula>"Onaanvaardbaar risico, directe verbetering/maatregelen vereist"</formula>
    </cfRule>
    <cfRule type="cellIs" dxfId="57" priority="63" stopIfTrue="1" operator="equal">
      <formula>"Maatregelen vereist"</formula>
    </cfRule>
    <cfRule type="cellIs" dxfId="56" priority="64" stopIfTrue="1" operator="equal">
      <formula>"Aandacht vereist"</formula>
    </cfRule>
    <cfRule type="cellIs" dxfId="55" priority="65" stopIfTrue="1" operator="equal">
      <formula>"Aanvaardbaar risico"</formula>
    </cfRule>
  </conditionalFormatting>
  <conditionalFormatting sqref="I53">
    <cfRule type="cellIs" dxfId="54" priority="56" stopIfTrue="1" operator="equal">
      <formula>"Onaanvaardbaar riscio, stop activiteit"</formula>
    </cfRule>
    <cfRule type="cellIs" dxfId="53" priority="57" stopIfTrue="1" operator="equal">
      <formula>"Onaanvaardbaar risico, directe verbetering/maatregelen vereist"</formula>
    </cfRule>
    <cfRule type="cellIs" dxfId="52" priority="58" stopIfTrue="1" operator="equal">
      <formula>"Maatregelen vereist"</formula>
    </cfRule>
    <cfRule type="cellIs" dxfId="51" priority="59" stopIfTrue="1" operator="equal">
      <formula>"Aandacht vereist"</formula>
    </cfRule>
    <cfRule type="cellIs" dxfId="50" priority="60" stopIfTrue="1" operator="equal">
      <formula>"Aanvaardbaar risico"</formula>
    </cfRule>
  </conditionalFormatting>
  <conditionalFormatting sqref="I55:I56">
    <cfRule type="cellIs" dxfId="49" priority="46" stopIfTrue="1" operator="equal">
      <formula>"Onaanvaardbaar riscio, stop activiteit"</formula>
    </cfRule>
    <cfRule type="cellIs" dxfId="48" priority="47" stopIfTrue="1" operator="equal">
      <formula>"Onaanvaardbaar risico, directe verbetering/maatregelen vereist"</formula>
    </cfRule>
    <cfRule type="cellIs" dxfId="47" priority="48" stopIfTrue="1" operator="equal">
      <formula>"Maatregelen vereist"</formula>
    </cfRule>
    <cfRule type="cellIs" dxfId="46" priority="49" stopIfTrue="1" operator="equal">
      <formula>"Aandacht vereist"</formula>
    </cfRule>
    <cfRule type="cellIs" dxfId="45" priority="50" stopIfTrue="1" operator="equal">
      <formula>"Aanvaardbaar risico"</formula>
    </cfRule>
  </conditionalFormatting>
  <conditionalFormatting sqref="I58">
    <cfRule type="cellIs" dxfId="44" priority="41" stopIfTrue="1" operator="equal">
      <formula>"Onaanvaardbaar riscio, stop activiteit"</formula>
    </cfRule>
    <cfRule type="cellIs" dxfId="43" priority="42" stopIfTrue="1" operator="equal">
      <formula>"Onaanvaardbaar risico, directe verbetering/maatregelen vereist"</formula>
    </cfRule>
    <cfRule type="cellIs" dxfId="42" priority="43" stopIfTrue="1" operator="equal">
      <formula>"Maatregelen vereist"</formula>
    </cfRule>
    <cfRule type="cellIs" dxfId="41" priority="44" stopIfTrue="1" operator="equal">
      <formula>"Aandacht vereist"</formula>
    </cfRule>
    <cfRule type="cellIs" dxfId="40" priority="45" stopIfTrue="1" operator="equal">
      <formula>"Aanvaardbaar risico"</formula>
    </cfRule>
  </conditionalFormatting>
  <conditionalFormatting sqref="I62">
    <cfRule type="cellIs" dxfId="39" priority="36" stopIfTrue="1" operator="equal">
      <formula>"Onaanvaardbaar riscio, stop activiteit"</formula>
    </cfRule>
    <cfRule type="cellIs" dxfId="38" priority="37" stopIfTrue="1" operator="equal">
      <formula>"Onaanvaardbaar risico, directe verbetering/maatregelen vereist"</formula>
    </cfRule>
    <cfRule type="cellIs" dxfId="37" priority="38" stopIfTrue="1" operator="equal">
      <formula>"Maatregelen vereist"</formula>
    </cfRule>
    <cfRule type="cellIs" dxfId="36" priority="39" stopIfTrue="1" operator="equal">
      <formula>"Aandacht vereist"</formula>
    </cfRule>
    <cfRule type="cellIs" dxfId="35" priority="40" stopIfTrue="1" operator="equal">
      <formula>"Aanvaardbaar risico"</formula>
    </cfRule>
  </conditionalFormatting>
  <conditionalFormatting sqref="I66">
    <cfRule type="cellIs" dxfId="34" priority="31" stopIfTrue="1" operator="equal">
      <formula>"Onaanvaardbaar riscio, stop activiteit"</formula>
    </cfRule>
    <cfRule type="cellIs" dxfId="33" priority="32" stopIfTrue="1" operator="equal">
      <formula>"Onaanvaardbaar risico, directe verbetering/maatregelen vereist"</formula>
    </cfRule>
    <cfRule type="cellIs" dxfId="32" priority="33" stopIfTrue="1" operator="equal">
      <formula>"Maatregelen vereist"</formula>
    </cfRule>
    <cfRule type="cellIs" dxfId="31" priority="34" stopIfTrue="1" operator="equal">
      <formula>"Aandacht vereist"</formula>
    </cfRule>
    <cfRule type="cellIs" dxfId="30" priority="35" stopIfTrue="1" operator="equal">
      <formula>"Aanvaardbaar risico"</formula>
    </cfRule>
  </conditionalFormatting>
  <conditionalFormatting sqref="I68">
    <cfRule type="cellIs" dxfId="29" priority="26" stopIfTrue="1" operator="equal">
      <formula>"Onaanvaardbaar riscio, stop activiteit"</formula>
    </cfRule>
    <cfRule type="cellIs" dxfId="28" priority="27" stopIfTrue="1" operator="equal">
      <formula>"Onaanvaardbaar risico, directe verbetering/maatregelen vereist"</formula>
    </cfRule>
    <cfRule type="cellIs" dxfId="27" priority="28" stopIfTrue="1" operator="equal">
      <formula>"Maatregelen vereist"</formula>
    </cfRule>
    <cfRule type="cellIs" dxfId="26" priority="29" stopIfTrue="1" operator="equal">
      <formula>"Aandacht vereist"</formula>
    </cfRule>
    <cfRule type="cellIs" dxfId="25" priority="30" stopIfTrue="1" operator="equal">
      <formula>"Aanvaardbaar risico"</formula>
    </cfRule>
  </conditionalFormatting>
  <conditionalFormatting sqref="I69">
    <cfRule type="cellIs" dxfId="24" priority="21" stopIfTrue="1" operator="equal">
      <formula>"Onaanvaardbaar riscio, stop activiteit"</formula>
    </cfRule>
    <cfRule type="cellIs" dxfId="23" priority="22" stopIfTrue="1" operator="equal">
      <formula>"Onaanvaardbaar risico, directe verbetering/maatregelen vereist"</formula>
    </cfRule>
    <cfRule type="cellIs" dxfId="22" priority="23" stopIfTrue="1" operator="equal">
      <formula>"Maatregelen vereist"</formula>
    </cfRule>
    <cfRule type="cellIs" dxfId="21" priority="24" stopIfTrue="1" operator="equal">
      <formula>"Aandacht vereist"</formula>
    </cfRule>
    <cfRule type="cellIs" dxfId="20" priority="25" stopIfTrue="1" operator="equal">
      <formula>"Aanvaardbaar risico"</formula>
    </cfRule>
  </conditionalFormatting>
  <conditionalFormatting sqref="I70">
    <cfRule type="cellIs" dxfId="19" priority="16" stopIfTrue="1" operator="equal">
      <formula>"Onaanvaardbaar riscio, stop activiteit"</formula>
    </cfRule>
    <cfRule type="cellIs" dxfId="18" priority="17" stopIfTrue="1" operator="equal">
      <formula>"Onaanvaardbaar risico, directe verbetering/maatregelen vereist"</formula>
    </cfRule>
    <cfRule type="cellIs" dxfId="17" priority="18" stopIfTrue="1" operator="equal">
      <formula>"Maatregelen vereist"</formula>
    </cfRule>
    <cfRule type="cellIs" dxfId="16" priority="19" stopIfTrue="1" operator="equal">
      <formula>"Aandacht vereist"</formula>
    </cfRule>
    <cfRule type="cellIs" dxfId="15" priority="20" stopIfTrue="1" operator="equal">
      <formula>"Aanvaardbaar risico"</formula>
    </cfRule>
  </conditionalFormatting>
  <conditionalFormatting sqref="I71">
    <cfRule type="cellIs" dxfId="14" priority="11" stopIfTrue="1" operator="equal">
      <formula>"Onaanvaardbaar riscio, stop activiteit"</formula>
    </cfRule>
    <cfRule type="cellIs" dxfId="13" priority="12" stopIfTrue="1" operator="equal">
      <formula>"Onaanvaardbaar risico, directe verbetering/maatregelen vereist"</formula>
    </cfRule>
    <cfRule type="cellIs" dxfId="12" priority="13" stopIfTrue="1" operator="equal">
      <formula>"Maatregelen vereist"</formula>
    </cfRule>
    <cfRule type="cellIs" dxfId="11" priority="14" stopIfTrue="1" operator="equal">
      <formula>"Aandacht vereist"</formula>
    </cfRule>
    <cfRule type="cellIs" dxfId="10" priority="15" stopIfTrue="1" operator="equal">
      <formula>"Aanvaardbaar risico"</formula>
    </cfRule>
  </conditionalFormatting>
  <conditionalFormatting sqref="I75:I76">
    <cfRule type="cellIs" dxfId="9" priority="6" stopIfTrue="1" operator="equal">
      <formula>"Onaanvaardbaar riscio, stop activiteit"</formula>
    </cfRule>
    <cfRule type="cellIs" dxfId="8" priority="7" stopIfTrue="1" operator="equal">
      <formula>"Onaanvaardbaar risico, directe verbetering/maatregelen vereist"</formula>
    </cfRule>
    <cfRule type="cellIs" dxfId="7" priority="8" stopIfTrue="1" operator="equal">
      <formula>"Maatregelen vereist"</formula>
    </cfRule>
    <cfRule type="cellIs" dxfId="6" priority="9" stopIfTrue="1" operator="equal">
      <formula>"Aandacht vereist"</formula>
    </cfRule>
    <cfRule type="cellIs" dxfId="5" priority="10" stopIfTrue="1" operator="equal">
      <formula>"Aanvaardbaar risico"</formula>
    </cfRule>
  </conditionalFormatting>
  <conditionalFormatting sqref="I44:I45">
    <cfRule type="cellIs" dxfId="4" priority="1" stopIfTrue="1" operator="equal">
      <formula>"Onaanvaardbaar riscio, stop activiteit"</formula>
    </cfRule>
    <cfRule type="cellIs" dxfId="3" priority="2" stopIfTrue="1" operator="equal">
      <formula>"Onaanvaardbaar risico, directe verbetering/maatregelen vereist"</formula>
    </cfRule>
    <cfRule type="cellIs" dxfId="2" priority="3" stopIfTrue="1" operator="equal">
      <formula>"Maatregelen vereist"</formula>
    </cfRule>
    <cfRule type="cellIs" dxfId="1" priority="4" stopIfTrue="1" operator="equal">
      <formula>"Aandacht vereist"</formula>
    </cfRule>
    <cfRule type="cellIs" dxfId="0" priority="5" stopIfTrue="1" operator="equal">
      <formula>"Aanvaardbaar risico"</formula>
    </cfRule>
  </conditionalFormatting>
  <pageMargins left="0.9055118110236221" right="0.70866141732283472" top="0.74803149606299213" bottom="0.74803149606299213" header="0.31496062992125984" footer="0.31496062992125984"/>
  <pageSetup paperSize="9" scale="53" fitToHeight="0" orientation="landscape" r:id="rId1"/>
  <rowBreaks count="1" manualBreakCount="1">
    <brk id="36" max="8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4"/>
  <sheetViews>
    <sheetView workbookViewId="0">
      <selection activeCell="A26" sqref="A26"/>
    </sheetView>
  </sheetViews>
  <sheetFormatPr defaultRowHeight="14.4" x14ac:dyDescent="0.3"/>
  <cols>
    <col min="1" max="1" width="18.44140625" customWidth="1"/>
  </cols>
  <sheetData>
    <row r="1" spans="1:2" ht="18" x14ac:dyDescent="0.35">
      <c r="A1" s="2" t="s">
        <v>119</v>
      </c>
    </row>
    <row r="3" spans="1:2" x14ac:dyDescent="0.3">
      <c r="A3" s="3"/>
    </row>
    <row r="4" spans="1:2" x14ac:dyDescent="0.3">
      <c r="A4" s="4"/>
    </row>
    <row r="6" spans="1:2" x14ac:dyDescent="0.3">
      <c r="A6" s="5" t="s">
        <v>120</v>
      </c>
      <c r="B6" t="s">
        <v>121</v>
      </c>
    </row>
    <row r="7" spans="1:2" x14ac:dyDescent="0.3">
      <c r="B7" t="s">
        <v>122</v>
      </c>
    </row>
    <row r="8" spans="1:2" x14ac:dyDescent="0.3">
      <c r="B8" t="s">
        <v>123</v>
      </c>
    </row>
    <row r="9" spans="1:2" x14ac:dyDescent="0.3">
      <c r="B9" t="s">
        <v>124</v>
      </c>
    </row>
    <row r="10" spans="1:2" x14ac:dyDescent="0.3">
      <c r="B10" t="s">
        <v>125</v>
      </c>
    </row>
    <row r="11" spans="1:2" x14ac:dyDescent="0.3">
      <c r="B11" t="s">
        <v>126</v>
      </c>
    </row>
    <row r="12" spans="1:2" x14ac:dyDescent="0.3">
      <c r="A12" s="5" t="s">
        <v>127</v>
      </c>
      <c r="B12" t="s">
        <v>128</v>
      </c>
    </row>
    <row r="13" spans="1:2" x14ac:dyDescent="0.3">
      <c r="B13" t="s">
        <v>129</v>
      </c>
    </row>
    <row r="14" spans="1:2" x14ac:dyDescent="0.3">
      <c r="B14" t="s">
        <v>130</v>
      </c>
    </row>
    <row r="15" spans="1:2" x14ac:dyDescent="0.3">
      <c r="B15" t="s">
        <v>131</v>
      </c>
    </row>
    <row r="17" spans="1:3" x14ac:dyDescent="0.3">
      <c r="A17" s="5" t="s">
        <v>132</v>
      </c>
      <c r="B17" t="s">
        <v>133</v>
      </c>
    </row>
    <row r="18" spans="1:3" x14ac:dyDescent="0.3">
      <c r="B18" t="s">
        <v>134</v>
      </c>
    </row>
    <row r="20" spans="1:3" x14ac:dyDescent="0.3">
      <c r="A20" s="5" t="s">
        <v>78</v>
      </c>
      <c r="B20" t="s">
        <v>140</v>
      </c>
    </row>
    <row r="21" spans="1:3" x14ac:dyDescent="0.3">
      <c r="B21" t="s">
        <v>141</v>
      </c>
    </row>
    <row r="22" spans="1:3" x14ac:dyDescent="0.3">
      <c r="B22" t="s">
        <v>142</v>
      </c>
    </row>
    <row r="23" spans="1:3" x14ac:dyDescent="0.3">
      <c r="B23" t="s">
        <v>143</v>
      </c>
    </row>
    <row r="24" spans="1:3" x14ac:dyDescent="0.3">
      <c r="B24" t="s">
        <v>144</v>
      </c>
    </row>
    <row r="25" spans="1:3" x14ac:dyDescent="0.3">
      <c r="B25" t="s">
        <v>145</v>
      </c>
    </row>
    <row r="26" spans="1:3" x14ac:dyDescent="0.3">
      <c r="B26" t="s">
        <v>146</v>
      </c>
    </row>
    <row r="27" spans="1:3" x14ac:dyDescent="0.3">
      <c r="B27" t="s">
        <v>147</v>
      </c>
    </row>
    <row r="28" spans="1:3" x14ac:dyDescent="0.3">
      <c r="B28" t="s">
        <v>148</v>
      </c>
    </row>
    <row r="29" spans="1:3" x14ac:dyDescent="0.3">
      <c r="C29" t="s">
        <v>135</v>
      </c>
    </row>
    <row r="30" spans="1:3" x14ac:dyDescent="0.3">
      <c r="C30" t="s">
        <v>136</v>
      </c>
    </row>
    <row r="31" spans="1:3" x14ac:dyDescent="0.3">
      <c r="C31" t="s">
        <v>137</v>
      </c>
    </row>
    <row r="32" spans="1:3" x14ac:dyDescent="0.3">
      <c r="C32" t="s">
        <v>138</v>
      </c>
    </row>
    <row r="33" spans="2:3" x14ac:dyDescent="0.3">
      <c r="C33" t="s">
        <v>139</v>
      </c>
    </row>
    <row r="34" spans="2:3" x14ac:dyDescent="0.3">
      <c r="B34" t="s">
        <v>149</v>
      </c>
    </row>
  </sheetData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BnE5to0tAyZauXLffURiIxVrE+vnREIpNnQoI5Tgm6gf+cx2bEiDeFwuV+7Qk4rr</DigestValue>
    </Reference>
    <Reference Type="http://www.w3.org/2000/09/xmldsig#Object" URI="#idOfficeObject">
      <DigestMethod Algorithm="http://www.w3.org/2001/04/xmldsig-more#sha384"/>
      <DigestValue>zm6Xl0v9/BCprSuC+r3/wFvMEs8jG8SuvzhTwut3ZtyW+d/VgcUKRqYNez0zXBYM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Tf/Jk0i22NabZoiz+aPAeCgeIDmQxDRV27o9Jz/qD8Xi8PPZ+1qrKC7nxKTdPnDF</DigestValue>
    </Reference>
    <Reference Type="http://www.w3.org/2000/09/xmldsig#Object" URI="#idValidSigLnImg">
      <DigestMethod Algorithm="http://www.w3.org/2001/04/xmldsig-more#sha384"/>
      <DigestValue>hrgltE9JSR1HxquQJli0sR0OYmDl8ZlWGTdnO/JR0yLu3UN9AqwlqJq+Qa44W9eG</DigestValue>
    </Reference>
    <Reference Type="http://www.w3.org/2000/09/xmldsig#Object" URI="#idInvalidSigLnImg">
      <DigestMethod Algorithm="http://www.w3.org/2001/04/xmldsig-more#sha384"/>
      <DigestValue>nBe3Rejjte9M+uz9/jqYGcl6nozfxFZXR9CW3mSIVrdChaoY3BmN5v76BAWZ4RIC</DigestValue>
    </Reference>
  </SignedInfo>
  <SignatureValue>VlGsoVxE3C9RqL4cDKoAPzRvk9NFB/scIKT6Ot7G/vEuKlq6qsy2cL8xpV1dRWqjZyyMnywPr8l2
kSI188vHCOo+xNS8ADPeaUWa/oOwPkMjNMeCQnzm1PRxvJ9W+h7k</SignatureValue>
  <KeyInfo>
    <X509Data>
      <X509Certificate>MIIFtTCCBTugAwIBAgIQEAAAAAAAzy/NDrU9H8LMHzAKBggqhkjOPQQDAzCB+DELMAkGA1UEBhMCQkUxETAPBgNVBAcMCEJydXNzZWxzMTAwLgYDVQQKDCdLaW5nZG9tIG9mIEJlbGdpdW0gLSBGZWRlcmFsIEdvdmVybm1lbnQxPTA7BgNVBAsMNENBL1JBOiBGUFMgSG9tZSBBZmZhaXJzIC0gQklLLUdDSSAoTlRSQkUtMDM2MjQ3NTUzOCkxPzA9BgNVBAsMNlFUU1A6IEZQUyBQb2xpY3kgYW5kIFN1cHBvcnQgLSBCT1NBIChOVFJCRS0wNjcxNTE2NjQ3KTEPMA0GA1UEBRMGMjAyNDA1MRMwEQYDVQQDDApDaXRpemVuIENBMB4XDTI0MDczMTE5NDgwNloXDTM0MDczMTIxNTk1OVowajELMAkGA1UEBhMCQkUxDjAMBgNVBAQMBVNtZXRzMRQwEgYDVQQqDAtJbmdlIFl2b25uZTEUMBIGA1UEBRMLNzUwMTI3MTYyMjgxHzAdBgNVBAMMFkluZ2UgU21ldHMgKFNpZ25hdHVyZSkwdjAQBgcqhkjOPQIBBgUrgQQAIgNiAAT6C5eLavV4365Dq3qO+2ARvFtHseiXl+DinP0CLQYnBprgJgWVTOgOLt44NtFjkvrNi1dYsyrBExj9KCEEzUWIg4GcEOKki47m97/4XrgmPc9w+kG8il6NOzswpGMo1uujggMVMIIDETAfBgNVHSMEGDAWgBROcbJyVweMFGlSZIWyEEAzgnxRfzB8BggrBgEFBQcBAQRwMG4wOwYIKwYBBQUHMAKGL2h0dHA6Ly9jcnQuZWlkcGtpLmJlbGdpdW0uYmUvZWlkL2VpZGMyMDI0MDUuY3J0MC8GCCsGAQUFBzABhiNodHRwOi8vb2NzcC5laWRwa2kuYmVsZ2l1bS5iZS9laWQvMDBBBgNVHS4EOjA4MDagNKAyhjBodHRwOi8vY3JsLmVpZHBraS5iZWxnaXVtLmJlL2VpZC9laWRjZDIwMjQwNS5jcmwwggEwBgNVHSAEggEnMIIBIzCCARQGCGA4DQYBAodoMIIBBjA0BggrBgEFBQcCARYoaHR0cHM6Ly9yZXBvc2l0b3J5LmVpZHBraS5iZWxnaXVtLmJlL2VpZDCBzQYIKwYBBQUHAgIwgcAMgb1EZSBnZWt3YWxpZmljZWVyZGUgdmVybGVuZXIgdmFuIHZlcnRyb3V3ZW5zZGllbnN0ZW4gaXMgRk9EIEJPU0EgLyBMZSBwcmVzdGF0YWlyZSBkZSBzZXJ2aWNlcyBkZSBjb25maWFuY2UgcXVhbGlmacOpIGVzdCBTUEYgQk9TQSAvIERlbiBxdWFsaWZpemllcnRlbiBWZXJ0cmF1ZW5zZGllbnN0ZWFuYmlldGVyIGlzdCBGw5ZEIEJPU0EwCQYHBACL7EABAjATBgNVHSUEDDAKBggrBgEFBQcDBDBzBggrBgEFBQcBAwRnMGUwCAYGBACORgEBMAgGBgQAjkYBBDATBgYEAI5GAQYwCQYHBACORgEGATA6BgYEAI5GAQUwMDAuFihodHRwczovL3JlcG9zaXRvcnkuZWlkcGtpLmJlbGdpdW0uYmUvZWlkEwJlbjBABgNVHR8EOTA3MDWgM6Axhi9odHRwOi8vY3JsLmVpZHBraS5iZWxnaXVtLmJlL2VpZC9laWRjMjAyNDA1LmNybDAdBgNVHQ4EFgQU2dCfIav53daACEuIKsrgBNKdKKgwDgYDVR0PAQH/BAQDAgZAMAoGCCqGSM49BAMDA2gAMGUCMEh/JalJumt4G8eY/63za9paAMfYupLCpOZY3SD5pS1T72fqZTGiKHqXG2A7KE+KewIxAPNa8OCB+eqdy1xqV/+Ig3HA2uCDOrF9ZuiQSRQa3DU9Sz8O19tC9os7cCIa19tQ/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dsig-more#sha384"/>
        <DigestValue>D4CggdpsCYVrUzGQehUsNGCzhu2Kbtd896UGvfOf8/jTJxDCP/BvSh6mmoIpPmqJ</DigestValue>
      </Reference>
      <Reference URI="/xl/calcChain.xml?ContentType=application/vnd.openxmlformats-officedocument.spreadsheetml.calcChain+xml">
        <DigestMethod Algorithm="http://www.w3.org/2001/04/xmldsig-more#sha384"/>
        <DigestValue>NqumvAHofuAkCOQPVTrQ9dqfEvGSENb36H+e8i4vQ7K/tTW+AHnBUsu2sir/poca</DigestValue>
      </Reference>
      <Reference URI="/xl/comments1.xml?ContentType=application/vnd.openxmlformats-officedocument.spreadsheetml.comments+xml">
        <DigestMethod Algorithm="http://www.w3.org/2001/04/xmldsig-more#sha384"/>
        <DigestValue>DBnrWDlJ55uS0tExStLgYXagYLMIMzT8lbu4Le+XUZcszMgmCHTBq23rhxaIK9j4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dsig-more#sha384"/>
        <DigestValue>t3dmm3DJFzc8s2kOlRyU5B0fUK63UWiIIhOjhGLyrYaEOOEqO1YQzNl4B06V2Itc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ylDnS+VF5gHCRHdsG9UiDRBn93t4VOkGiV/1iZeAOKKgt5vquSAxIzbe0tzCCyIp</DigestValue>
      </Reference>
      <Reference URI="/xl/drawings/drawing1.xml?ContentType=application/vnd.openxmlformats-officedocument.drawing+xml">
        <DigestMethod Algorithm="http://www.w3.org/2001/04/xmldsig-more#sha384"/>
        <DigestValue>wJCUXCGUJUEXZaUeRdvW9GMHFTXjQ/RNJC+WxVEE3b94YrTzHfRYCz2Jrmqkse/a</DigestValue>
      </Reference>
      <Reference URI="/xl/drawings/vmlDrawing1.vml?ContentType=application/vnd.openxmlformats-officedocument.vmlDrawing">
        <DigestMethod Algorithm="http://www.w3.org/2001/04/xmldsig-more#sha384"/>
        <DigestValue>q0Ci5CUGYcUTo6W3xplQdrr4dE87ENE4YrPix1zrmbqM1T3ymxtybPDkRG5769GY</DigestValue>
      </Reference>
      <Reference URI="/xl/media/image1.png?ContentType=image/png">
        <DigestMethod Algorithm="http://www.w3.org/2001/04/xmldsig-more#sha384"/>
        <DigestValue>QCrwQoPO1+3sfF6tO73N/Um5qYo2fJjEs4PwRxHvz9UifmQogsnWq03tXgI3IZ1q</DigestValue>
      </Reference>
      <Reference URI="/xl/media/image2.png?ContentType=image/png">
        <DigestMethod Algorithm="http://www.w3.org/2001/04/xmldsig-more#sha384"/>
        <DigestValue>YWiF+ZRqUI05+5wEhsMddSwqhuLFX9JyuPMf/xeU6WhKMZgTOwR34g5lT8a6/I/y</DigestValue>
      </Reference>
      <Reference URI="/xl/media/image3.emf?ContentType=image/x-emf">
        <DigestMethod Algorithm="http://www.w3.org/2001/04/xmldsig-more#sha384"/>
        <DigestValue>3Oa7RxWqf9kNxGEVFe0dXDBwTNaKgnWIpDb4GmVl1ylZ7dOaInYfrCeCkHks4swK</DigestValue>
      </Reference>
      <Reference URI="/xl/metadata.xml?ContentType=application/vnd.openxmlformats-officedocument.spreadsheetml.sheetMetadata+xml">
        <DigestMethod Algorithm="http://www.w3.org/2001/04/xmldsig-more#sha384"/>
        <DigestValue>bcgLEMX2g3hx3zUQ7HrjEKzjJl8/Khh03DHSc/a+CnM9v4/WPoIONxGLW58TP4KF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jVrwnNK0YMIGWkacvh5wj+cCCqdzujP7DZ2kzERy1n99m6mMqb1Q1nNZmkUYzJH9</DigestValue>
      </Reference>
      <Reference URI="/xl/sharedStrings.xml?ContentType=application/vnd.openxmlformats-officedocument.spreadsheetml.sharedStrings+xml">
        <DigestMethod Algorithm="http://www.w3.org/2001/04/xmldsig-more#sha384"/>
        <DigestValue>ZSzzZwkFf3gguZG3dhGAefkckw0LIYvLh3L0uX9k9IDmLhqRxbxWVYZLcHxeipq8</DigestValue>
      </Reference>
      <Reference URI="/xl/styles.xml?ContentType=application/vnd.openxmlformats-officedocument.spreadsheetml.styles+xml">
        <DigestMethod Algorithm="http://www.w3.org/2001/04/xmldsig-more#sha384"/>
        <DigestValue>Oz3yqeDpREU4Z94EaoNP3XVcj4Bn1D7vZ1dguSFQc8TdBPGDQUfYUMv77RLsdbYc</DigestValue>
      </Reference>
      <Reference URI="/xl/theme/theme1.xml?ContentType=application/vnd.openxmlformats-officedocument.theme+xml">
        <DigestMethod Algorithm="http://www.w3.org/2001/04/xmldsig-more#sha384"/>
        <DigestValue>2sQ7cjc7zH04yQigD1RjWWEt3V5ZtxDLMF6MqIa0wDBM07LLk1ANo1ltWx9sN202</DigestValue>
      </Reference>
      <Reference URI="/xl/workbook.xml?ContentType=application/vnd.openxmlformats-officedocument.spreadsheetml.sheet.main+xml">
        <DigestMethod Algorithm="http://www.w3.org/2001/04/xmldsig-more#sha384"/>
        <DigestValue>30TktsX8jzrJUIA7dGj6uRKA/qbiXqcXu458Vcc84lQ57SvCS7oycxGCxN/hot6x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sklWsH0tD9NUQgbIlnDXe2eg1ehwBfLnb/DzyM57xCYYdYHhqp0ij02brkKpgh/W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dsig-more#sha384"/>
        <DigestValue>/8229oJW3PAqc+DOeU1yO6HebQUeGvgZKQd4EcBQaC9FjxFYGxNhdDUFaDuT2w0+</DigestValue>
      </Reference>
      <Reference URI="/xl/worksheets/sheet1.xml?ContentType=application/vnd.openxmlformats-officedocument.spreadsheetml.worksheet+xml">
        <DigestMethod Algorithm="http://www.w3.org/2001/04/xmldsig-more#sha384"/>
        <DigestValue>4/PEgkjQqzGCGx8PnPBBrJdOBKSpoOjlzH1baN050miViPSmcxVR3hIWhkwZnfyO</DigestValue>
      </Reference>
      <Reference URI="/xl/worksheets/sheet2.xml?ContentType=application/vnd.openxmlformats-officedocument.spreadsheetml.worksheet+xml">
        <DigestMethod Algorithm="http://www.w3.org/2001/04/xmldsig-more#sha384"/>
        <DigestValue>rUgWL5joAmldDynpN/V/Xpnw0T+GHHPpqCcMsgyG/8h1IE0XJcS4ZWnylWFaY8cZ</DigestValue>
      </Reference>
      <Reference URI="/xl/worksheets/sheet3.xml?ContentType=application/vnd.openxmlformats-officedocument.spreadsheetml.worksheet+xml">
        <DigestMethod Algorithm="http://www.w3.org/2001/04/xmldsig-more#sha384"/>
        <DigestValue>r7BX7kh78BF+Nq3j2+cYGxbqQsUPb8qbSG1lWyYxkYcb+fp/HNoM2EbehttCEdl7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2025-07-30T09:10:59Z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{1C0B8B64-86F5-49E7-9779-7CFA65818F4D}</SetupID>
          <SignatureText/>
          <SignatureImage>AQAAAGwAAAAAAAAAAAAAAL0AAABVAAAAAAAAAAAAAABLDQAACAYAACBFTUYAAAEA7B0AAAwAAAABAAAAAAAAAAAAAAAAAAAAgAcAADgEAABYAQAAwgAAAAAAAAAAAAAAAAAAAMA/BQDQ9QIARgAAACwAAAAgAAAARU1GKwFAAQAcAAAAEAAAAAIQwNsBAAAAeAAAAHgAAABGAAAAWAcAAEwHAABFTUYrIkAEAAwAAAAAAAAAHkAJAAwAAAAAAAAAJEABAAwAAAAAAAAAMEACABAAAAAEAAAAAACAPyFABwAMAAAAAAAAAAhAAAWkBgAAmAYAAAIQwNsBAAAAAAAAAAAAAAAAAAAAAAAAAAEAAACJUE5HDQoaCgAAAA1JSERSAAAAmAAAAEUIBgAAALZiL9AAAAABc1JHQgCuzhzpAAAABGdBTUEAALGPC/xhBQAAAAlwSFlzAAAOwwAADsMBx2+oZAAABg5JREFUeF7tmd1t4zAQhFNIKkgFeUsVKSQVpII0kibylgpSQRrx4TNucHsEZVESV9bPfAAhmSKXlHY0pO2HizGJWGAmFQvMpGKBmVQsMJOKBWZSscBMKhaYScUCM6lYYCYVC8ykYoGZVCwwk4oFZlKxwEwqFthO+f7+vnx+fl7e39+v51vFArsTPz8/l5eXl6tAWqD919fX5fX19doHcVGna8TaIhbYyiAMRPLx8XF5enoadR/a0zYKqgbXtuhkFthK4DoIqtWx5FYcW2iNuzYWWIXf39+/Z8sh8VrW3t7e/tbWYVw51i23KsG5prRfEwusgGSNCaEVhIVgJJyhuHEZnArCmtNvLSywAhKWsdxoySthrNZlsMZWl0ZhgRXgNr0cLCKXAjka4liyHBNjraWRcZirluPWeVtgFbIcDEFwJP5SYWTOkdgU7R1jidf5aWTsPiywCrWlbCl8gyRuD8chxpKfJBBJWfTFojUu7bTHvIUFVqG3wIjX64dQRDBlz0Z7OQ7z4LhE5AiKexkTljiUwHh42ucsoWUPNpYk9ij6ZkjpIVrGvJVYxuQZaEzOlzidIC7xuJ+p8Q4hMG4cUSx5MyNRDBJHfLCMV9YJ6pRkoWQvgRjx/visOgm5deM9RoxZ3stUdi+wlo3mVCQGPWDFf3h4uJahBz6UjKXion9Zet8z8YjLXpEluFf8XQusl2shiuhGuBN1vMWCOsaqjae2Q3N5fn6+HmlDEm9BDOZCTIrm0sudgFiMw3w0J8bIYJcC4+H0eouJgwvGxJPUclNOHW923GDfmgcJ4xpFzoc7DG32aacxFK930hmD8TXOGuxSYFOci4cpShcggY+Pj9cHHx0Mx6Ef1xmHflynjsJ1+kSHi3CNOXKdGPTVfDlGh1KJMJ76zUH9KXIojuX9r8HuBEbiWgVGGwShRCGm2A9HIZYSoCN9ohD4TDsJTIW2YxBHyaYo7hBqPwZiiULS3DnnOFecvdmdwEgAD5MlhyTX4Loeenmuz/StfUFQ/Ahtyzr6EqcGy08crxXiDS1dzEtxtcypfXkPW2LXm3zeUlyofFtJgpyIa7iP3ErtJboS6mkHtCMGn7VsxiJoJ/egzEl4GUP3wHmsv8cyt4RdC0zEZANvNXUkSWLgnMRrk02yam5BvTbjnAOfiUEdRdepk5PK+RSXo1xHdbENxzIGdWp3FA4hML39wBtOonAcEkmRALiGOECuUEJbiuCcWLiY4lEUj6McMZZaHUXtKaC6o3IIgQFCwBHkAhISCdQ50Aaop63gs/qrKGaWABjjyOKC3QsMYeAu0XVIHK4DOEXpSHIXznEyjhKc6vgsV+wNzpcVe2vsUmBaBhGBlhxtzEHiARIZr0lgEhZCxOG0pALtiZ8BY2icM7ArgbH01ZaVUgwsa0qihAj04xqb6lhHXJEpAOYSxzoDuxAYToOr1PYrJC0uN9rIaxMdN+jEKdtHaBPdrhfMhXGZ29nYtMAQlERRg/rymlxK/fiMcKi7BW0z3IW4WY64BzYrsJgYxBKRG8XEca4ip+OIW8nNauAqZaxeMLbmclY2JbAokhJtvDmSuNi2bC9h1eJE1K43Z3etyCYERqJJytjbzhJG4mg7BG7UstS1jjkFxiXm2Tbyt7irwEhuzYEiLG9qc6udrrdspInZezM/Nr+zcjeBjb3pXG91GFyr1Ynkgj0p94jmH6sLjOQinHLjLQegcK1FMNpntX79n9p+DGJxL2aYVQVGMkhKREmasm9BfK3uJmjfSwzEyfyP8kisIjD9FIAzaU81103oU4p0DPZbS8XAfCXSXg54BtIFRmIRF4lBXHOTI6eb2h9hzB2T+TLmkhhn526b/FYQ1tiv8EPM3dBrCZ7T1/zPZgVGkpc4B/2mfrtDUIxJ8f6qD5sUGO5BWcIUcTEW7f0DaX82JTCcAxfpsd+5JTDiM472V3arPDYhMJLdS1hCSyTfIOP/mBJVz7HMMHcXGCKwgxyXuwkMF1m6zzLbZ3WBsRT6V/DzsKrA2APhXOY8bGKTb46LBWZSscBMKhaYScUCM6lYYCYVC8ykYoGZRC6XPxvQaqiiRDMEAAAAAElFTkSuQmCCAAAACEABCCQAAAAYAAAAAhDA2wEAAAADAAAAAAAAAAAAAAAAAAAAG0AAAEAAAAA0AAAAAQAAAAIAAAAAAACAAAAAgAAAGEMAAIpCAwAAAAAAgLMAAICz/v89QwAAgLMAAICz//+rQiEAAAAIAAAAYgAAAAwAAAABAAAAFQAAAAwAAAAEAAAAFQAAAAwAAAAEAAAAUQAAADAVAAAAAAAAAAAAAL0AAABVAAAAAAAAAAAAAAAAAAAAAAAAAJgAAABFAAAAUAAAAGQAAAC0AAAAfBQAAAAAAAAgAMwAvgAAAFYAAAAoAAAAmAAAAEUAAAABAAQAAAAAAAAAAAAAAAAAAAAAAA8AAAAAAAAAAAAAAP///wDGxsYAqqqqAH9/fwDU1NQAPz8/AL+/vwBVVVUAjY2NACoqKgDi4uIAcXFxADg4OAAcHBwA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HJERERERERERERERERERERERERERERERERERERERERERERERERERERERERERERERERERERERERERERERERERERERERERERERERERERE2UREREREREREREREREREREREREREREREREREREREREREREREREREREREREREREREREREREREREREREREREREREREREREREREREREREZQRERERERERERERERERERERERERERERERERERERERERERERERERERERERERERERERERERERERERERERERERERERERERERERERERERERhRERERERERERERERERERERERERERERERERERERERERERERERERERERERERERERERERERERERERERERERERERERERERERERERERERERM7ERERERERERERuMxMSbERERERERERERERERERERERERERERERERERERERERERERERERERERERERERERERERERERERERERERERERERGTsREREREREREYERERs0lREREREREREREREREREREREREREREREREREREREREREREREREREREREREREREREREREREREREREREREREREUQRERERERERGBERERERSHEREREREREREREREREREREREREREREREREREREREREREREREREREREREREREREREREREREREREREREREREVmxERERERERuBERERERE5lRERERERERERERERERERERERERERERERERERERERERERERERERERERERERERERERERERERERERERERERERNhERERERERcxEREREREVQxERERERERERERERERERERERERERERERERERERERERERERERERERERERERERERERERERERFYQrERERERERE0sRERERERmxERERERERJJsRERERERERERERERERERERERERERERERERERERERERERERERERERERERERERERERERERG4Ijk7ERERERETMRERERERxREREREREREZRLEREREREREREREREREREREREREREREREREREREREREREREREREREREREREREREREREREUMRE0cREREREVRRERERERRBERERERERERFGURERERERERERERERERERERERERERERERERERERERERERERERERERERERERERERERERETQhETMyURERERk7ERERERk7ERERERERERETQRERERERERERERERERERERERERERERERERERERERERERERERERERERERERERERERERERRxEREURRERERGFERERERcxERERERERERERgRERERERERERERERERERERERERERERERERERERERERERERERERERERERERERERERERERUzERERIzMREREzsRERERLBERERERERERERMxERERERERERERERERERERERERERERERERERERERERERERERERERERERERERERERERERFUUREREXNBEREYcRERERVFERERERERERERdHERERERERERERERERERERERERERERERERERERERERERERERERERERERERERERERERERETMxERxMkzMxEVkxERERWRERERERERERERFDERERERERERERERERERERERERERERERERERERERERERERERERERERERERERERERERERERFDGBETgxEzNRWSERERuDEREREREREREREZURERERERERERERERERERERERERERERERERERERERERERERERERERERERERERERERERERFYQRERRBEVaEU2ERERFHEREREREREREREUMREREREREREREREREREREREREREREREREREREREREREREREREREREREREREREREREREREYxRERSRG6Idw4SRERE8ERERERERERERESSxERERERERERERERERERERERERERERERERERERERERERERERERERERERERERERERERERERdFERQRFjFDFWAxVxEzERERERERERERERRxERERERERERERERERERERERERERERERERERERERERERERERERERERERERERERERERERERG0NSwROBnBGCmNrTHEERERERERERERERMxERERERERERERERERERERERERERERERERERERERERERERERERERERERERERERERERERERERPIEU0SgRgjiYNIk5ERERERERERERERuRERERERERERERERERERERERERERERERERERERERERERERERERERERERERERERERERERERERGGR6E6EWE0ETZESGURERERERERERERFFERERERERERERERERERERERERERERERERERERERERERERERERERERERERERERERERERERESkbTTOFuhkxERiBGNwzNbUjMzIzMzUiE1ERERERERERERERERERERERERERERERERERERERERERERERERERERERERERERERERERERGBEXhIhFYTcRETpjGoZqaAhUNzVzdUNGgIR1EREREREREREREREREREREREREREREREREREREREREREREREREREREREREREREREREqIRFJgsrKI0ERE8EozYiIESkzUREREREREpM0k5M7ERERERERERERERERERERERERERERERERERERERERERERERERERERERERERVAgRERQ0Q0RDhlERVBEYQRFjEREXREERERERE3EREVdGg3UREREREREREREREREREREREREREREREREREREREREREREREREREREREcxRERERFYIeURrElJhSOMiIiRERERFTM1IRERFTEREREbszSTkhEREREREREREREREREREREREREREREREREREREREREREREREREREcURERERGBGxET5CEdg1sojUkRERTJMlFSMzMRGzIREREREREbM5SbERERERERERERERERERERERERERERERERERERERERERERERERFUUREREREREREUZBGGERh3EVRRERNEAKYRERSHUTERERERERERERFGhxEREREREREREREREREREREREREREREREREREREREREREREREcURERERERERETIRg5EYVREROVEREdGUERERFSM4OxEREREREREREbWZQxEREREREREREREREREREREREREREREREREREREREREREREWUREREREREREREUE0UQAxERFDERFBEREREREREURERRERERERERERERVKdREREREREREREREREREREREREREREREREREREREREREREZxRERERERERERGBE4IRmCEREkMRNBERERERERETURM1k7EREREREREREVk0MRERERERERERERERERERERERERERERERERERERERERERSRERERERERERwRERERUREREbkzgREREREREREVMRERG0M0IREREREREREbOSEREREREREREREREREREREREREREREREREREREREREREREREREREREYERERERERERERGGEREREREREREVcREREREVRIRRERERERERE2MRERERERERERERERERERERERERERERERERERERERERERERERERERGBERERERERERERGoUREREREREREVIRERERERERMzM5UhERERESgxERERERERERERERERERERERERERERERERERERERERERERERERERQRERERERERERERc3RREREREREREUEREREREREREREXNEhERDRGURERERERERERERERERERERERERERERERERERERERERERERERERG8ERERERERERERETkbNLERERERERETUREREREREREREREREVslsRERERERERERERERERERERERERERERERERERERERERERERERERERVBERERERERERERF4ERFHEREREREREUERERERERERERERERERERERERERERERERERERERERERERERERERERERERERERERERERERERESwRERERERERERg7PBERE5MRERERERFTEREREREREREREREREREREREREREREREREREREREREREREREREREREREREREREREREREREREbERERERERERERSEwREREbOVERERERElERERERERERERERERERERERERERERERERERERERERERERERERERERERERERERERERERERERERERERERERERERFKQRERERF4cRERERFBERERERERERERERERERERERERERERERERERERERERERERERERERERERERERERERERERERERERERERERERERERETiaIRERETk1ERERUhERERERERERERERERERERERERERERERERERERERERERERERERERERERERERERERERERERERERERERERERERERERVkERERERV4Q1FWERERERERERERERERERERERERERERERERERERERERERERERERERERERERERERERERERERERERERERERERERERERERERERERERERI0I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TAAAAGQAAAAAAAAAAAAAAL0AAABVAAAAAAAAAAAAAAC+AAAAVg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16.0.17928/26</OfficeVersion>
          <ApplicationVersion>16.0.17928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2025-07-30T09:10:59Z</xd:SigningTime>
          <xd:SigningCertificate>
            <xd:Cert>
              <xd:CertDigest>
                <DigestMethod Algorithm="http://www.w3.org/2001/04/xmldsig-more#sha384"/>
                <DigestValue>BYK3fv3Tc1TAXGIfg2yfbpPjEplbjiaFwXYGAIAOO1vVbTqiwunV810KkxspHUfZ</DigestValue>
              </xd:CertDigest>
              <xd:IssuerSerial>
                <X509IssuerName>CN=Citizen CA, SERIALNUMBER=202405, OU=QTSP: FPS Policy and Support - BOSA (NTRBE-0671516647), OU=CA/RA: FPS Home Affairs - BIK-GCI (NTRBE-0362475538), O=Kingdom of Belgium - Federal Government, L=Brussels, C=BE</X509IssuerName>
                <X509SerialNumber>21267647932559632378095785146973342751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pzCCBC2gAwIBAgIUQdl2OY0G/rZ2SzhoT9rB77uZv9s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zExMDcxMTM3MTNaFw0zNTExMDcxMTM3MTNaMIH4MQswCQYDVQQGEwJCRTERMA8GA1UEBwwIQnJ1c3NlbHMxMDAuBgNVBAoMJ0tpbmdkb20gb2YgQmVsZ2l1bSAtIEZlZGVyYWwgR292ZXJubWVudDE9MDsGA1UECww0Q0EvUkE6IEZQUyBIb21lIEFmZmFpcnMgLSBCSUstR0NJIChOVFJCRS0wMzYyNDc1NTM4KTE/MD0GA1UECww2UVRTUDogRlBTIFBvbGljeSBhbmQgU3VwcG9ydCAtIEJPU0EgKE5UUkJFLTA2NzE1MTY2NDcpMQ8wDQYDVQQFEwYyMDI0MDUxEzARBgNVBAMMCkNpdGl6ZW4gQ0EwdjAQBgcqhkjOPQIBBgUrgQQAIgNiAAQMeFO08Yj+6OnFjmSmd3/Yu35FPMUt+2nWxwnFotIi5fSaZI3Yzy7RaWZcLW6f7avDrAvCRmzS41tPxSgZOsm/eJWcqo6aoXVaxEq6Ts9CO7MIkuvp4TZVK0EgOx171FCjggGMMIIBiDASBgNVHRMBAf8ECDAGAQH/AgEAMB8GA1UdIwQYMBaAFC6giLALDWKJ7B0/1J/MkkSOSGlGMHsGCCsGAQUFBwEBBG8wbTA2BggrBgEFBQcwAoYqaHR0cDovL2NydC5laWRwa2kuYmVsZ2l1bS5iZS9laWQvYnJjYTYuY3J0MDMGCCsGAQUFBzABhidodHRwOi8vb2NzcC5laWRwa2kuYmVsZ2l1bS5iZS9laWQvYnJjYTYwSQYDVR0gBEIwQDA+BgRVHSAAMDYwNAYIKwYBBQUHAgEWKGh0dHBzOi8vcmVwb3NpdG9yeS5laWRwa2kuYmVsZ2l1bS5iZS9laWQwHQYDVR0lBBYwFAYIKwYBBQUHAwIGCCsGAQUFBwMEMDsGA1UdHwQ0MDIwMKAuoCyGKmh0dHA6Ly9jcmwuZWlkcGtpLmJlbGdpdW0uYmUvZWlkL2JyY2E2LmNybDAdBgNVHQ4EFgQUTnGyclcHjBRpUmSFshBAM4J8UX8wDgYDVR0PAQH/BAQDAgEGMAoGCCqGSM49BAMDA2gAMGUCMH3RTNw5+AlffUSwODQaRmS6CLORV+AhttXIZ5yp5X57BXITE9E+RNb5BZzRwQUJVQIxAMQvHRgsVWGJR3Pt3YXtsxmBhqcEgTlcUj9yGm35VrzuXcuwhb7NoGYgcT2r0+/vtA==</xd:EncapsulatedX509Certificate>
            <xd:EncapsulatedX509Certificate>MIIDaDCCAu2gAwIBAgIUcYtX/2tpPlocI17Yh6PvUfQBDyY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DA2MDMxMDAxMzFaFw00MDA2MDMxMDAxMzFaMIHgMQswCQYDVQQGEwJCRTERMA8GA1UEBwwIQnJ1c3NlbHMxMDAuBgNVBAoMJ0tpbmdkb20gb2YgQmVsZ2l1bSAtIEZlZGVyYWwgR292ZXJubWVudDE2MDQGA1UECwwtRlBTIEhvbWUgQWZmYWlycyAtIEJJSy1HQ0kgKE5UUkJFLTAzNjI0NzU1MzgpMTkwNwYDVQQLDDBGUFMgUG9saWN5IGFuZCBTdXBwb3J0IC0gQk9TQSAoTlRSQkUtMDY3MTUxNjY0NykxGTAXBgNVBAMMEEJlbGdpdW0gUm9vdCBDQTYwdjAQBgcqhkjOPQIBBgUrgQQAIgNiAAR532ARaLVsPSf5Pz9+b5ExaxpCe8iGGkDgkbUlGM0ulbr0YqbKva7EoOAY+YL5ZJs8S0KIsuQNc0f2vgI8xcyPQHgeCaLcw0OzvmfCHf/OMOIozEKgKaAK6pHvaBXP0tijZjBkMBIGA1UdEwEB/wQIMAYBAf8CAQEwHwYDVR0jBBgwFoAULqCIsAsNYonsHT/Un8ySRI5IaUYwHQYDVR0OBBYEFC6giLALDWKJ7B0/1J/MkkSOSGlGMA4GA1UdDwEB/wQEAwIBBjAKBggqhkjOPQQDAwNpADBmAjEAt2e2vVG4/aMjIokbQQuCnvI8so8rZl/IbKupMCJitfFi7oVlHllYFDdYMDTKWLZgAjEAsa2wuz3Ew6/68XXtIT+51snqkl2KLlaVgKXYlpTh2zqQBIBdKO1nMO/rQRfuZ701</xd:EncapsulatedX509Certificate>
          </xd:CertificateValues>
        </xd:UnsignedSignatureProperties>
      </xd:UnsignedProperties>
    </xd:QualifyingProperties>
  </Object>
  <Object Id="idValidSigLnImg">AQAAAGwAAAAAAAAAAAAAAD8BAACfAAAAAAAAAAAAAABmFgAAOwsAACBFTUYAAAEAsDEAAMsAAAAF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O4AAAAFAAAAMQEAABUAAADuAAAABQAAAEQ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//////////9gAAAAMwAwAC8AMAA3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KIBUAAAAWAAAADAAAAAAAAAAlAAAADAAAAAIAAAAnAAAAGAAAAAQAAAAAAAAA////AAAAAAAlAAAADAAAAAQAAABMAAAAZAAAADAAAAAgAAAANAEAAFoAAAAwAAAAIAAAAAUBAAA7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cAAAAYAAAABAAAAAAAAAD///8AAAAAACUAAAAMAAAABAAAAEwAAABkAAAAMAAAACAAAAA0AQAAVgAAADAAAAAgAAAABQEAADcAAAAhAPAAAAAAAAAAAAAAAIA/AAAAAAAAAAAAAIA/AAAAAAAAAAAAAAAAAAAAAAAAAAAAAAAAAAAAAAAAAAAlAAAADAAAAAAAAIAoAAAADAAAAAQAAAAhAAAACAAAAGIAAAAMAAAAAQAAAEsAAAAQAAAAAAAAAAUAAAAhAAAACAAAAB4AAAAYAAAAAAAAAAAAAABAAQAAo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Fi9IT8AAAAAAAAAADnUID8AAEBCAAAAQiQAAAAkAAAAWL0hPwAAAAAAAAAAOdQgPwAAQEIAAABCBAAAAHMAAAAMAAAAAAAAAA0AAAAQAAAAMAAAACAAAABSAAAAcAEAAAQAAAAUAAAACQAAAAAAAAAAAAAAvAIAAAAAAAAH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EYAAAAoAAAAHAAAAEdESUMCAAAAAAAAAAAAAAC+AAAAVgAAAAAAAAAhAAAACAAAAGIAAAAMAAAAAQAAABUAAAAMAAAABAAAABUAAAAMAAAABAAAAFEAAAAwFQAAMAAAACAAAACnAAAAVQAAAAAAAAAAAAAAAAAAAAAAAACYAAAARQAAAFAAAABkAAAAtAAAAHwUAAAAAAAAIADMAL4AAABWAAAAKAAAAJgAAABFAAAAAQAEAAAAAAAAAAAAAAAAAAAAAAAPAAAAAAAAAAAAAAD///8AxsbGAKqqqgB/f38A1NTUAD8/PwC/v78AVVVVAI2NjQAqKioA4uLiAHFxcQA4ODgAHBwcAB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yRERERERERERERERERERERERERERERERERERERERERERERERERERERERERERERERERERERERERERERERERERERERERERERERERERERNlERERERERERERERERERERERERERERERERERERERERERERERERERERERERERERERERERERERERERERERERERERERERERERERERERERGUEREREREREREREREREREREREREREREREREREREREREREREREREREREREREREREREREREREREREREREREREREREREREREREREREREREYURERERERERERERERERERERERERERERERERERERERERERERERERERERERERERERERERERERERERERERERERERERERERERERERERERETOxEREREREREREbjMTEmxERERERERERERERERERERERERERERERERERERERERERERERERERERERERERERERERERERERERERERERERERk7ERERERERERGBEREbNJURERERERERERERERERERERERERERERERERERERERERERERERERERERERERERERERERERERERERERERERERFEERERERERERgREREREUhxERERERERERERERERERERERERERERERERERERERERERERERERERERERERERERERERERERERERERERERERFZsREREREREbgREREREROZURERERERERERERERERERERERERERERERERERERERERERERERERERERERERERERERERERERERERERERERETYREREREREXMRERERERFUMRERERERERERERERERERERERERERERERERERERERERERERERERERERERERERERERERERERWEKxERERERERNLEREREREZsRERERERESSbERERERERERERERERERERERERERERERERERERERERERERERERERERERERERERERERERERuCI5OxEREREREzEREREREcURERERERERGUSxERERERERERERERERERERERERERERERERERERERERERERERERERERERERERERERERERFDERNHERERERFUUREREREUQRERERERERERRlERERERERERERERERERERERERERERERERERERERERERERERERERERERERERERERERERE0IREzMlEREREZOxEREREZOxERERERERERE0EREREREREREREREREREREREREREREREREREREREREREREREREREREREREREREREREREUcRERFEURERERhREREREXMREREREREREREYEREREREREREREREREREREREREREREREREREREREREREREREREREREREREREREREREREVMxERESMzERERM7ERERESwRERERERERERETMRERERERERERERERERERERERERERERERERERERERERERERERERERERERERERERERERERVFERERFzQRERGHEREREVRREREREREREREXRxEREREREREREREREREREREREREREREREREREREREREREREREREREREREREREREREREREzMREcTJMzMRFZMREREVkRERERERERERERQxERERERERERERERERERERERERERERERERERERERERERERERERERERERERERERERERERERQxgRE4MRMzUVkhEREbgxERERERERERERGVERERERERERERERERERERERERERERERERERERERERERERERERERERERERERERERERERERWEEREUQRFWhFNhERERRxERERERERERERFDERERERERERERERERERERERERERERERERERERERERERERERERERERERERERERERERERERGMUREUkRuiHcOEkRERPBEREREREREREREksREREREREREREREREREREREREREREREREREREREREREREREREREREREREREREREREREREXRREUERYxQxVgMVcRMxEREREREREREREUcRERERERERERERERERERERERERERERERERERERERERERERERERERERERERERERERERERERtDUsETgZwRgpja0xxBERERERERERERETMRERERERERERERERERERERERERERERERERERERERERERERERERERERERERERERERERERERETyBFNEoEYI4mDSJOREREREREREREREbkRERERERERERERERERERERERERERERERERERERERERERERERERERERERERERERERERERERERhkehOhFhNBE2REhlERERERERERERERRREREREREREREREREREREREREREREREREREREREREREREREREREREREREREREREREREREREpG00zhboZMREYgRjcMzW1IzMyMzM1IhNRERERERERERERERERERERERERERERERERERERERERERERERERERERERERERERERERERERgRF4SIRWE3ERE6YxqGamgIVDc1c3VDRoCEdRERERERERERERERERERERERERERERERERERERERERERERERERERERERERERERERERKiERSYLKyiNBERPBKM2IiBEpM1ERERERERKTNJOTOxEREREREREREREREREREREREREREREREREREREREREREREREREREREREREVQIEREUNENEQ4ZREVQRGEERYxERF0RBERERERNxERFXRoN1ERERERERERERERERERERERERERERERERERERERERERERERERERERERHMURERERWCHlEaxJSYUjjIiIkRERERUzNSERERUxERERG7M0k5IRERERERERERERERERERERERERERERERERERERERERERERERERERHFERERERgRsRE+QhHYNbKI1JEREUyTJRUjMzERsyERERERERGzOUmxERERERERERERERERERERERERERERERERERERERERERERERERVFERERERERERFGQRhhEYdxFUURETRACmEREUh1ExERERERERERERRocRERERERERERERERERERERERERERERERERERERERERERERERHFEREREREREREyEYORGFURETlRERHRlBERERUjODsRERERERERERG1mUMRERERERERERERERERERERERERERERERERERERERERERERFlERERERERERERFBNFEAMRERQxERQRERERERERFEREUREREREREREREVSnURERERERERERERERERERERERERERERERERERERERERERGcURERERERERERgROCEZghERJDETQRERERERERE1ETNZOxERERERERERFZNDEREREREREREREREREREREREREREREREREREREREREREUkREREREREREcEREREVERERG5M4ERERERERERFTERERtDNCERERERERERGzkhERERERERERERERERERERERERERERERERERERERERERERERERERERGBERERERERERERhhERERERERERFXERERERFUSEURERERERERNjERERERERERERERERERERERERERERERERERERERERERERERERERERgRERERERERERERqFERERERERERFSERERERERETMzOVIREREREoMREREREREREREREREREREREREREREREREREREREREREREREREREUEREREREREREREXN0URERERERERFBERERERERERERFzRIREQ0RlERERERERERERERERERERERERERERERERERERERERERERERERERvBERERERERERERE5GzSxERERERERE1ERERERERERERERERFbJbEREREREREREREREREREREREREREREREREREREREREREREREREREVQREREREREREREReBERRxERERERERFBEREREREREREREREREREREREREREREREREREREREREREREREREREREREREREREREREREREREsEREREREREREYOzwREROTERERERERUxERERERERERERERERERERERERERERERERERERERERERERERERERERERERERERERERERERERGxEREREREREREUhMERERGzlRERERERJRERERERERERERERERERERERERERERERERERERERERERERERERERERERERERERERERERERERERERERERERERERSkEREREReHERERERQRERERERERERERERERERERERERERERERERERERERERERERERERERERERERERERERERERERERERERERERERERERE4miERERE5NREREVIREREREREREREREREREREREREREREREREREREREREREREREREREREREREREREREREREREREREREREREREREREREVZBEREREVeENRVhERERERERERERERERERERERERERERERERERERERERERERERERERERERERERERERERERERERERERERERERERERERERERERERERESNC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UYAAAAUAAAACAAAAEdESUMDAAAAIgAAAAwAAAD/////IgAAAAwAAAD/////JQAAAAwAAAANAACAKAAAAAwAAAAEAAAAIgAAAAwAAAD/////IgAAAAwAAAD+////JwAAABgAAAAEAAAAAAAAAP///wAAAAAAJQAAAAwAAAAEAAAATAAAAGQAAAAAAAAAYQAAAD8BAACbAAAAAAAAAGEAAABAAQAAOwAAACEA8AAAAAAAAAAAAAAAgD8AAAAAAAAAAAAAgD8AAAAAAAAAAAAAAAAAAAAAAAAAAAAAAAAAAAAAAAAAACUAAAAMAAAAAAAAgCgAAAAMAAAABAAAACcAAAAYAAAABAAAAAAAAAD///8AAAAAACUAAAAMAAAABAAAAEwAAABkAAAADgAAAGEAAAAxAQAAcQAAAA4AAABhAAAAJAEAABEAAAAhAPAAAAAAAAAAAAAAAIA/AAAAAAAAAAAAAIA/AAAAAAAAAAAAAAAAAAAAAAAAAAAAAAAAAAAAAAAAAAAlAAAADAAAAAAAAIAoAAAADAAAAAQAAAAlAAAADAAAAAEAAAAYAAAADAAAAAAAAAASAAAADAAAAAEAAAAeAAAAGAAAAA4AAABhAAAAMgEAAHIAAAAlAAAADAAAAAEAAABUAAAAiAAAAA8AAABhAAAAUwAAAHEAAAABAAAAVVWPQSa0j0EPAAAAYQAAAAoAAABMAAAAAAAAAAAAAAAAAAAA//////////9gAAAAUwBNAEUAVABTACAASQBuAGcAZQAHAAAADAAAAAcAAAAHAAAABwAAAAQAAAADAAAABwAAAAgAAAAHAAAASwAAAEAAAAAwAAAABQAAACAAAAABAAAAAQAAABAAAAAAAAAAAAAAAEABAACgAAAAAAAAAAAAAABAAQAAoAAAACUAAAAMAAAAAgAAACcAAAAYAAAABAAAAAAAAAD///8AAAAAACUAAAAMAAAABAAAAEwAAABkAAAADgAAAHYAAAAxAQAAhgAAAA4AAAB2AAAAJAEAABEAAAAhAPAAAAAAAAAAAAAAAIA/AAAAAAAAAAAAAIA/AAAAAAAAAAAAAAAAAAAAAAAAAAAAAAAAAAAAAAAAAAAlAAAADAAAAAAAAIAoAAAADAAAAAQAAAAlAAAADAAAAAEAAAAYAAAADAAAAAAAAAASAAAADAAAAAEAAAAeAAAAGAAAAA4AAAB2AAAAMgEAAIcAAAAlAAAADAAAAAEAAABUAAAAtAAAAA8AAAB2AAAAdAAAAIYAAAABAAAAVVWPQSa0j0EPAAAAdgAAABEAAABMAAAAAAAAAAAAAAAAAAAA//////////9wAAAAUAByAGUAdgBlAG4AdABpAGUAYQBkAHYAaQBzAGUAdQByAAAABwAAAAUAAAAHAAAABgAAAAcAAAAHAAAABAAAAAMAAAAHAAAABwAAAAgAAAAGAAAAAwAAAAYAAAAHAAAABwAAAAUAAABLAAAAQAAAADAAAAAFAAAAIAAAAAEAAAABAAAAEAAAAAAAAAAAAAAAQAEAAKAAAAAAAAAAAAAAAEABAACgAAAAJQAAAAwAAAACAAAAJwAAABgAAAAEAAAAAAAAAP///wAAAAAAJQAAAAwAAAAEAAAATAAAAGQAAAAOAAAAiwAAANMAAACbAAAADgAAAIsAAADGAAAAEQAAACEA8AAAAAAAAAAAAAAAgD8AAAAAAAAAAAAAgD8AAAAAAAAAAAAAAAAAAAAAAAAAAAAAAAAAAAAAAAAAACUAAAAMAAAAAAAAgCgAAAAMAAAABAAAACUAAAAMAAAAAQAAABgAAAAMAAAAAAAAABIAAAAMAAAAAQAAABYAAAAMAAAAAAAAAFQAAAAUAQAADwAAAIsAAADSAAAAmwAAAAEAAABVVY9BJrSPQQ8AAACLAAAAIQAAAEwAAAAEAAAADgAAAIsAAADUAAAAnAAAAJAAAABTAGkAZwBuAGUAZAAgAGIAeQA6ACAASQBuAGcAZQAgAFMAbQBlAHQAcwAgACgAUwBpAGcAbgBhAHQAdQByAGUAKQAAAAcAAAADAAAACAAAAAcAAAAHAAAACAAAAAQAAAAIAAAABgAAAAMAAAAEAAAAAwAAAAcAAAAIAAAABwAAAAQAAAAHAAAACwAAAAcAAAAEAAAABgAAAAQAAAAEAAAABwAAAAMAAAAIAAAABwAAAAcAAAAEAAAABwAAAAUAAAAHAAAABAAAABYAAAAMAAAAAAAAACUAAAAMAAAAAgAAAA4AAAAUAAAAAAAAABAAAAAUAAAA</Object>
  <Object Id="idInvalidSigLnImg">AQAAAGwAAAAAAAAAAAAAAD8BAACfAAAAAAAAAAAAAABmFgAAOwsAACBFTUYAAAEAKDcAANIAAAAF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4AAAAEAAAAIQAAABcAAAAOAAAABAAAABQAAAAUAAAAIQDwAAAAAAAAAAAAAACAPwAAAAAAAAAAAACAPwAAAAAAAAAAAAAAAAAAAAAAAAAAAAAAAAAAAAAAAAAAJQAAAAwAAAAAAACAKAAAAAwAAAABAAAAFQAAAAwAAAADAAAAcgAAAKAEAAAQAAAABQAAAB8AAAAUAAAAEAAAAAUAAAAQAAAAEAAAAAAA/wEAAAAAAAAAAAAAgD8AAAAAAAAAAAAAgD8AAAAAAAAAAP///wAAAAAAbAAAADQAAACgAAAAAAQAABAAAAAQAAAAKAAAABAAAAAQAAAAAQAgAAMAAAAABAAAAAAAAAAAAAAAAAAAAAAAAAAA/wAA/wAA/wAAAAAAAAAAAAAAAAAAAAAAAAArLCzDCwsLMQAAAAAAAAAAAAAAAC0us8ETE0tRAAAAAAAAAAAAAAAAExNLUS0us8EAAAAAAAAAAAAAAAAAAAAAODo6/z5AQPkhIiKXCwsLMQYGBhwTE0tRNTfW5hMTS1EAAAAAExNLUTU31uYTE0tRAAAAAAAAAAAAAAAAAAAAADg6Ov/l5eX/dHZ2+Dg6Ov+DhITmHh4eHxMTS1E1N9bmHh93gDU31uYTE0tRAAAAAAAAAAAAAAAAAAAAAAAAAAA4Ojr/+vr6//r6+v/6+vr/+vr6/8HBwcUAAAAAHh93gDs97f8eH3eAAAAAAAAAAAAAAAAAAAAAAAAAAAAAAAAAODo6//r6+v/6+vr/+vr6/97e3uIeHh4fExNLUTU31uYeH3eANTfW5hMTS1EAAAAAAAAAAAAAAAAAAAAAAAAAADg6Ov/6+vr/+vr6/97e3uIeHh4fExNLUTU31uYTE0tRAAAAABMTS1E1N9bmExNLUQAAAAAAAAAAAAAAAAAAAAA4Ojr/+vr6//r6+v88PDw9AAAAAC0us8ETE0tRAAAAAAAAAAAAAAAAExNLUS0us8EAAAAAAAAAAAAAAAAAAAAAODo6/5GSkv9OUFD/VFZW+iEhITgAAAAABgYGHAAAAAAAAAAAAAAAAAAAAAAAAAAAAAAAAAAAAAAAAAAAAAAAADg6Ov9xcnL/1dXV//r6+v/MzMzlOzs7UkRGRukAAAAAAAAAAAAAAAAAAAAAAAAAAAAAAAAAAAAAAAAAAB4fH4poaWn3+vr6//r6+v/6+vr/+vr6//r6+v9oaWn3Hh8figAAAAAAAAAAAAAAAAAAAAAAAAAAAAAAAAAAAABCRETy1dXV//r6+v/6+vr/+vr6//r6+v/6+vr/1dXV/0JERPIAAAAAAAAAAAAAAAAAAAAAAAAAAAAAAAAAAAAAODo6//r6+v/6+vr/+vr6//r6+v/6+vr/+vr6//r6+v84Ojr/AAAAAAAAAAAAAAAAAAAAAAAAAAAAAAAAAAAAAERGRvTV1dX/+vr6//r6+v/6+vr/+vr6//r6+v/V1dX/REZG9AAAAAAAAAAAAAAAAAAAAAAAAAAAAAAAAAAAAAAsLS2Ybm9v/Pr6+v/6+vr/+vr6//r6+v/6+vr/bm9v/CwtLZgAAAAAAAAAAAAAAAAAAAAAAAAAAAAAAAAAAAAABgYGHERGRulub2/81dXV//r6+v/V1dX/bm9v/EdJSewGBgYcAAAAAAAAAAAAAAAAAAAAAAAAAAAAAAAAAAAAAAAAAAAGBgYcOjs7pkVHR/Y4Ojr/RUdH9jo7O6YGBgYcAAAAAAAAAAAAAAAAAAAAAAAAAAAnAAAAGAAAAAEAAAAAAAAA////AAAAAAAlAAAADAAAAAEAAABMAAAAZAAAADAAAAAFAAAAkAAAABUAAAAwAAAABQAAAGE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kQAAABYAAAAlAAAADAAAAAEAAABUAAAAtAAAADEAAAAFAAAAjwAAABUAAAABAAAAVVWPQSa0j0ExAAAABQAAABEAAABMAAAAAAAAAAAAAAAAAAAA//////////9wAAAASQBuAHYAYQBsAGkAZAAgAHMAaQBnAG4AYQB0AHUAcgBlAAAAAwAAAAcAAAAGAAAABwAAAAMAAAADAAAACAAAAAQAAAAGAAAAAwAAAAgAAAAHAAAABwAAAAQAAAAHAAAABQ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//////////8AAAAAHAAAAAAAAAA/AAAAIQDwAAAAAAAAAAAAAACAPwAAAAAAAAAAAACAPwAAAAAAAAAAAAAAAAAAAAAAAAAAAAAAAAAAAAAAAAAAJQAAAAwAAAAAAACAKAAAAAwAAAADAAAAJwAAABgAAAADAAAAAAAAAAAAAAAAAAAAJQAAAAwAAAADAAAATAAAAGQAAAAAAAAAAAAAAP//////////AAAAABwAAABAAQAAAAAAACEA8AAAAAAAAAAAAAAAgD8AAAAAAAAAAAAAgD8AAAAAAAAAAAAAAAAAAAAAAAAAAAAAAAAAAAAAAAAAACUAAAAMAAAAAAAAgCgAAAAMAAAAAwAAACcAAAAYAAAAAwAAAAAAAAAAAAAAAAAAACUAAAAMAAAAAwAAAEwAAABkAAAAAAAAAAAAAAD//////////0ABAAAcAAAAAAAAAD8AAAAhAPAAAAAAAAAAAAAAAIA/AAAAAAAAAAAAAIA/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///wAAAAAAJQAAAAwAAAADAAAATAAAAGQAAAAAAAAAHAAAAD8BAABaAAAAAAAAABwAAABAAQAAPwAAACEA8AAAAAAAAAAAAAAAgD8AAAAAAAAAAAAAgD8AAAAAAAAAAAAAAAAAAAAAAAAAAAAAAAAAAAAAAAAAACUAAAAMAAAAAAAAgCgAAAAMAAAAAwAAACcAAAAYAAAAAwAAAAAAAAD///8AAAAAACUAAAAMAAAAAwAAAEwAAABkAAAACwAAADcAAAAhAAAAWgAAAAsAAAA3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///8AAAAAACUAAAAMAAAABAAAAEwAAABkAAAAMAAAACAAAAA0AQAAWgAAADAAAAAgAAAABQEAADsAAAAhAPAAAAAAAAAAAAAAAIA/AAAAAAAAAAAAAIA/AAAAAAAAAAAAAAAAAAAAAAAAAAAAAAAAAAAAAAAAAAAlAAAADAAAAAAAAIAoAAAADAAAAAQAAAAnAAAAGAAAAAQAAAAAAAAA////AAAAAAAlAAAADAAAAAQAAABMAAAAZAAAADAAAAAgAAAANAEAAFYAAAAwAAAAIAAAAAUBAAA3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EAAAAIAAAAYgAAAAwAAAABAAAASwAAABAAAAAAAAAABQAAACEAAAAIAAAAHgAAABgAAAAAAAAAAAAAAEABAACg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WL0hPwAAAAAAAAAAOdQgPwAAQEIAAABCJAAAACQAAABYvSE/AAAAAAAAAAA51CA/AABAQgAAAEIEAAAAcwAAAAwAAAAAAAAADQAAABAAAAAwAAAAIAAAAFIAAABwAQAABAAAABQAAAAJAAAAAAAAAAAAAAC8AgAAAAAAAAc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RgAAACgAAAAcAAAAR0RJQwIAAAAAAAAAAAAAAL4AAABWAAAAAAAAACEAAAAIAAAAYgAAAAwAAAABAAAAFQAAAAwAAAAEAAAAFQAAAAwAAAAEAAAAUQAAADAVAAAwAAAAIAAAAKcAAABVAAAAAAAAAAAAAAAAAAAAAAAAAJgAAABFAAAAUAAAAGQAAAC0AAAAfBQAAAAAAAAgAMwAvgAAAFYAAAAoAAAAmAAAAEUAAAABAAQAAAAAAAAAAAAAAAAAAAAAAA8AAAAAAAAAAAAAAP///wDGxsYAqqqqAH9/fwDU1NQAPz8/AL+/vwBVVVUAjY2NACoqKgDi4uIAcXFxADg4OAAcHBwA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HJERERERERERERERERERERERERERERERERERERERERERERERERERERERERERERERERERERERERERERERERERERERERERERERERERERE2UREREREREREREREREREREREREREREREREREREREREREREREREREREREREREREREREREREREREREREREREREREREREREREREREREREZQRERERERERERERERERERERERERERERERERERERERERERERERERERERERERERERERERERERERERERERERERERERERERERERERERERERhRERERERERERERERERERERERERERERERERERERERERERERERERERERERERERERERERERERERERERERERERERERERERERERERERERERM7ERERERERERERuMxMSbERERERERERERERERERERERERERERERERERERERERERERERERERERERERERERERERERERERERERERERERERGTsREREREREREYERERs0lREREREREREREREREREREREREREREREREREREREREREREREREREREREREREREREREREREREREREREREREREUQRERERERERGBERERERSHEREREREREREREREREREREREREREREREREREREREREREREREREREREREREREREREREREREREREREREREREVmxERERERERuBERERERE5lRERERERERERERERERERERERERERERERERERERERERERERERERERERERERERERERERERERERERERERERERNhERERERERcxEREREREVQxERERERERERERERERERERERERERERERERERERERERERERERERERERERERERERERERERERFYQrERERERERE0sRERERERmxERERERERJJsRERERERERERERERERERERERERERERERERERERERERERERERERERERERERERERERERERG4Ijk7ERERERETMRERERERxREREREREREZRLEREREREREREREREREREREREREREREREREREREREREREREREREREREREREREREREREREUMRE0cREREREVRRERERERRBERERERERERFGURERERERERERERERERERERERERERERERERERERERERERERERERERERERERERERERERETQhETMyURERERk7ERERERk7ERERERERERETQRERERERERERERERERERERERERERERERERERERERERERERERERERERERERERERERERERRxEREURRERERGFERERERcxERERERERERERgRERERERERERERERERERERERERERERERERERERERERERERERERERERERERERERERERERUzERERIzMREREzsRERERLBERERERERERERMxERERERERERERERERERERERERERERERERERERERERERERERERERERERERERERERERERFUUREREXNBEREYcRERERVFERERERERERERdHERERERERERERERERERERERERERERERERERERERERERERERERERERERERERERERERERETMxERxMkzMxEVkxERERWRERERERERERERFDERERERERERERERERERERERERERERERERERERERERERERERERERERERERERERERERERERFDGBETgxEzNRWSERERuDEREREREREREREZURERERERERERERERERERERERERERERERERERERERERERERERERERERERERERERERERERFYQRERRBEVaEU2ERERFHEREREREREREREUMREREREREREREREREREREREREREREREREREREREREREREREREREREREREREREREREREREYxRERSRG6Idw4SRERE8ERERERERERERESSxERERERERERERERERERERERERERERERERERERERERERERERERERERERERERERERERERERdFERQRFjFDFWAxVxEzERERERERERERERRxERERERERERERERERERERERERERERERERERERERERERERERERERERERERERERERERERERG0NSwROBnBGCmNrTHEERERERERERERERMxERERERERERERERERERERERERERERERERERERERERERERERERERERERERERERERERERERERPIEU0SgRgjiYNIk5ERERERERERERERuRERERERERERERERERERERERERERERERERERERERERERERERERERERERERERERERERERERERGGR6E6EWE0ETZESGURERERERERERERFFERERERERERERERERERERERERERERERERERERERERERERERERERERERERERERERERERERESkbTTOFuhkxERiBGNwzNbUjMzIzMzUiE1ERERERERERERERERERERERERERERERERERERERERERERERERERERERERERERERERERERGBEXhIhFYTcRETpjGoZqaAhUNzVzdUNGgIR1EREREREREREREREREREREREREREREREREREREREREREREREREREREREREREREREREqIRFJgsrKI0ERE8EozYiIESkzUREREREREpM0k5M7ERERERERERERERERERERERERERERERERERERERERERERERERERERERERERVAgRERQ0Q0RDhlERVBEYQRFjEREXREERERERE3EREVdGg3UREREREREREREREREREREREREREREREREREREREREREREREREREREREcxRERERFYIeURrElJhSOMiIiRERERFTM1IRERFTEREREbszSTkhEREREREREREREREREREREREREREREREREREREREREREREREREREcURERERGBGxET5CEdg1sojUkRERTJMlFSMzMRGzIREREREREbM5SbERERERERERERERERERERERERERERERERERERERERERERERERFUUREREREREREUZBGGERh3EVRRERNEAKYRERSHUTERERERERERERFGhxEREREREREREREREREREREREREREREREREREREREREREREREcURERERERERETIRg5EYVREROVEREdGUERERFSM4OxEREREREREREbWZQxEREREREREREREREREREREREREREREREREREREREREREREWUREREREREREREUE0UQAxERFDERFBEREREREREURERRERERERERERERVKdREREREREREREREREREREREREREREREREREREREREREREZxRERERERERERGBE4IRmCEREkMRNBERERERERETURM1k7EREREREREREVk0MRERERERERERERERERERERERERERERERERERERERERERSRERERERERERwRERERUREREbkzgREREREREREVMRERG0M0IREREREREREbOSEREREREREREREREREREREREREREREREREREREREREREREREREREREYERERERERERERGGEREREREREREVcREREREVRIRRERERERERE2MRERERERERERERERERERERERERERERERERERERERERERERERERERGBERERERERERERGoUREREREREREVIRERERERERMzM5UhERERESgxERERERERERERERERERERERERERERERERERERERERERERERERERQRERERERERERERc3RREREREREREUEREREREREREREXNEhERDRGURERERERERERERERERERERERERERERERERERERERERERERERERG8ERERERERERERETkbNLERERERERETUREREREREREREREREVslsRERERERERERERERERERERERERERERERERERERERERERERERERERVBERERERERERERF4ERFHEREREREREUERERERERERERERERERERERERERERERERERERERERERERERERERERERERERERERERERERERESwRERERERERERg7PBERE5MRERERERFTEREREREREREREREREREREREREREREREREREREREREREREREREREREREREREREREREREREREbERERERERERERSEwREREbOVERERERElERERERERERERERERERERERERERERERERERERERERERERERERERERERERERERERERERERERERERERERERERERFKQRERERF4cRERERFBERERERERERERERERERERERERERERERERERERERERERERERERERERERERERERERERERERERERERERERERERERETiaIRERETk1ERERUhERERERERERERERERERERERERERERERERERERERERERERERERERERERERERERERERERERERERERERERERERERERVkERERERV4Q1FWERERERERERERERERERERERERERERERERERERERERERERERERERERERERERERERERERERERERERERERERERERERERERERERERERI0I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ERRgAAABQAAAAIAAAAR0RJQwMAAAAiAAAADAAAAP////8iAAAADAAAAP////8lAAAADAAAAA0AAIAoAAAADAAAAAQAAAAiAAAADAAAAP////8iAAAADAAAAP7///8nAAAAGAAAAAQAAAAAAAAA////AAAAAAAlAAAADAAAAAQAAABMAAAAZAAAAAAAAABhAAAAPwEAAJsAAAAAAAAAYQAAAEABAAA7AAAAIQDwAAAAAAAAAAAAAACAPwAAAAAAAAAAAACAPwAAAAAAAAAAAAAAAAAAAAAAAAAAAAAAAAAAAAAAAAAAJQAAAAwAAAAAAACAKAAAAAwAAAAEAAAAJwAAABgAAAAEAAAAAAAAAP///wAAAAAAJQAAAAwAAAAEAAAATAAAAGQAAAAOAAAAYQAAADEBAABxAAAADgAAAGEAAAAkAQAAEQAAACEA8AAAAAAAAAAAAAAAgD8AAAAAAAAAAAAAgD8AAAAAAAAAAAAAAAAAAAAAAAAAAAAAAAAAAAAAAAAAACUAAAAMAAAAAAAAgCgAAAAMAAAABAAAACUAAAAMAAAAAQAAABgAAAAMAAAAAAAAABIAAAAMAAAAAQAAAB4AAAAYAAAADgAAAGEAAAAyAQAAcgAAACUAAAAMAAAAAQAAAFQAAACIAAAADwAAAGEAAABTAAAAcQAAAAEAAABVVY9BJrSPQQ8AAABhAAAACgAAAEwAAAAAAAAAAAAAAAAAAAD//////////2AAAABTAE0ARQBUAFMAIABJAG4AZwBlAAcAAAAMAAAABwAAAAcAAAAHAAAABAAAAAMAAAAHAAAACAAAAAcAAABLAAAAQAAAADAAAAAFAAAAIAAAAAEAAAABAAAAEAAAAAAAAAAAAAAAQAEAAKAAAAAAAAAAAAAAAEABAACgAAAAJQAAAAwAAAACAAAAJwAAABgAAAAEAAAAAAAAAP///wAAAAAAJQAAAAwAAAAEAAAATAAAAGQAAAAOAAAAdgAAADEBAACGAAAADgAAAHYAAAAkAQAAEQAAACEA8AAAAAAAAAAAAAAAgD8AAAAAAAAAAAAAgD8AAAAAAAAAAAAAAAAAAAAAAAAAAAAAAAAAAAAAAAAAACUAAAAMAAAAAAAAgCgAAAAMAAAABAAAACUAAAAMAAAAAQAAABgAAAAMAAAAAAAAABIAAAAMAAAAAQAAAB4AAAAYAAAADgAAAHYAAAAyAQAAhwAAACUAAAAMAAAAAQAAAFQAAAC0AAAADwAAAHYAAAB0AAAAhgAAAAEAAABVVY9BJrSPQQ8AAAB2AAAAEQAAAEwAAAAAAAAAAAAAAAAAAAD//////////3AAAABQAHIAZQB2AGUAbgB0AGkAZQBhAGQAdgBpAHMAZQB1AHIAAAAHAAAABQAAAAcAAAAGAAAABwAAAAcAAAAEAAAAAwAAAAcAAAAHAAAACAAAAAYAAAADAAAABgAAAAcAAAAHAAAABQAAAEsAAABAAAAAMAAAAAUAAAAgAAAAAQAAAAEAAAAQAAAAAAAAAAAAAABAAQAAoAAAAAAAAAAAAAAAQAEAAKAAAAAlAAAADAAAAAIAAAAnAAAAGAAAAAQAAAAAAAAA////AAAAAAAlAAAADAAAAAQAAABMAAAAZAAAAA4AAACLAAAA0wAAAJsAAAAOAAAAiwAAAMYAAAARAAAAIQDwAAAAAAAAAAAAAACAPwAAAAAAAAAAAACAPwAAAAAAAAAAAAAAAAAAAAAAAAAAAAAAAAAAAAAAAAAAJQAAAAwAAAAAAACAKAAAAAwAAAAEAAAAJQAAAAwAAAABAAAAGAAAAAwAAAAAAAAAEgAAAAwAAAABAAAAFgAAAAwAAAAAAAAAVAAAABQBAAAPAAAAiwAAANIAAACbAAAAAQAAAFVVj0EmtI9BDwAAAIsAAAAhAAAATAAAAAQAAAAOAAAAiwAAANQAAACcAAAAkAAAAFMAaQBnAG4AZQBkACAAYgB5ADoAIABJAG4AZwBlACAAUwBtAGUAdABzACAAKABTAGkAZwBuAGEAdAB1AHIAZQApAAAABwAAAAMAAAAIAAAABwAAAAcAAAAIAAAABAAAAAgAAAAGAAAAAwAAAAQAAAADAAAABwAAAAgAAAAHAAAABAAAAAcAAAALAAAABwAAAAQAAAAGAAAABAAAAAQAAAAHAAAAAwAAAAgAAAAHAAAABwAAAAQAAAAHAAAABQAAAAcAAAAEAAAAFgAAAAwAAAAAAAAAJQAAAAwAAAACAAAADgAAABQAAAAAAAAAEAAAABQAAAA=</Object>
</Signature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449D9068858B4CA3AD6F8A3B93651C" ma:contentTypeVersion="0" ma:contentTypeDescription="Create a new document." ma:contentTypeScope="" ma:versionID="0b44bdb51ea6e32f708cf54c3908b7b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f3e687d5f98ee29b9cfcc2ff24550dc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E6065A-B295-4604-8F02-4E42C2F4408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D23A912-56FB-4928-A39D-26ADEB46A0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35F358C-53FD-4F56-9F7A-20C1AC7B98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Inleiding</vt:lpstr>
      <vt:lpstr>RA</vt:lpstr>
      <vt:lpstr>Actieplan</vt:lpstr>
      <vt:lpstr>RA!Print_Area</vt:lpstr>
    </vt:vector>
  </TitlesOfParts>
  <Company>Belgian Defence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Willems Bart</dc:creator>
  <cp:lastModifiedBy>Smets Inge</cp:lastModifiedBy>
  <cp:lastPrinted>2018-09-11T09:30:37Z</cp:lastPrinted>
  <dcterms:created xsi:type="dcterms:W3CDTF">2018-09-11T08:35:51Z</dcterms:created>
  <dcterms:modified xsi:type="dcterms:W3CDTF">2025-07-30T09:10:14Z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0x0101001D449D9068858B4CA3AD6F8A3B93651C</vt:lpwstr>
  </property>
</Properties>
</file>