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activeTab="1"/>
  </bookViews>
  <sheets>
    <sheet name="Résumé accidents 2022" sheetId="2" r:id="rId1"/>
    <sheet name="Listing accidents 2022" sheetId="1" r:id="rId2"/>
  </sheets>
  <definedNames>
    <definedName name="_xlnm._FilterDatabase" localSheetId="1" hidden="1">'Listing accidents 2022'!$A$4:$N$21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5" i="2" l="1"/>
  <c r="I15" i="2"/>
  <c r="G15" i="2"/>
  <c r="M14" i="2"/>
  <c r="M13" i="2"/>
  <c r="N8" i="2"/>
  <c r="M8" i="2"/>
  <c r="L8" i="2"/>
  <c r="K8" i="2"/>
  <c r="J8" i="2"/>
  <c r="I8" i="2"/>
  <c r="H8" i="2"/>
  <c r="G8" i="2"/>
  <c r="F8" i="2"/>
  <c r="E8" i="2"/>
  <c r="D8" i="2"/>
  <c r="C8" i="2"/>
  <c r="N7" i="2"/>
  <c r="M7" i="2"/>
  <c r="N6" i="2"/>
  <c r="M6" i="2"/>
  <c r="M15" i="2" l="1"/>
</calcChain>
</file>

<file path=xl/sharedStrings.xml><?xml version="1.0" encoding="utf-8"?>
<sst xmlns="http://schemas.openxmlformats.org/spreadsheetml/2006/main" count="221" uniqueCount="88">
  <si>
    <t>Accidents de travail 2022 - SLPPT 10 Florennes</t>
  </si>
  <si>
    <t>Année</t>
  </si>
  <si>
    <t>Trimestre</t>
  </si>
  <si>
    <t>Date</t>
  </si>
  <si>
    <t>SLPPT</t>
  </si>
  <si>
    <t>Unité</t>
  </si>
  <si>
    <t>2W Tac</t>
  </si>
  <si>
    <t>Esc/Sv</t>
  </si>
  <si>
    <t>1Sqn</t>
  </si>
  <si>
    <t>AMS</t>
  </si>
  <si>
    <t>Détails</t>
  </si>
  <si>
    <t>Prévention</t>
  </si>
  <si>
    <t>Type</t>
  </si>
  <si>
    <t>Grave</t>
  </si>
  <si>
    <t>Non</t>
  </si>
  <si>
    <t>Chemin du travail</t>
  </si>
  <si>
    <t>Sexe</t>
  </si>
  <si>
    <t>H</t>
  </si>
  <si>
    <t>Age</t>
  </si>
  <si>
    <t>≥ 21</t>
  </si>
  <si>
    <t>Accident du travail avec minimum 1 jour d'AMS</t>
  </si>
  <si>
    <t>UNITE</t>
  </si>
  <si>
    <t>JOURNALIER</t>
  </si>
  <si>
    <t>EX &amp; MAN</t>
  </si>
  <si>
    <t>OPS</t>
  </si>
  <si>
    <t>SPORT/PHEF</t>
  </si>
  <si>
    <t>CHEMIN DU TRAVAIL</t>
  </si>
  <si>
    <t>TOTAL</t>
  </si>
  <si>
    <t>NBR</t>
  </si>
  <si>
    <t>JOURS</t>
  </si>
  <si>
    <t>2 W TAC</t>
  </si>
  <si>
    <t>Total</t>
  </si>
  <si>
    <t>Accident du travail sans AMS</t>
  </si>
  <si>
    <t>COVID sur les lieux de travail</t>
  </si>
  <si>
    <t>TRIM</t>
  </si>
  <si>
    <t>ACCIDENTS DU TRAVAIL  2022</t>
  </si>
  <si>
    <t>Gp</t>
  </si>
  <si>
    <t>V</t>
  </si>
  <si>
    <t>Current</t>
  </si>
  <si>
    <t>Journalier</t>
  </si>
  <si>
    <t>Etre attentif à ses mouvements.</t>
  </si>
  <si>
    <t>Garder une distance suffisante avec le véhicule qui précède afin de pouvoir freiner en cas de besoin. Décision CO : pas de mesures.</t>
  </si>
  <si>
    <t>M</t>
  </si>
  <si>
    <t>L&amp;A</t>
  </si>
  <si>
    <t>Ex &amp; Man</t>
  </si>
  <si>
    <t>La victime travaille au Fl Armt (EGRESS).
Elle participait à une certification SCAR-L à MEF.
En fin de journée, en remontant dans le bus avec son équipement, elle n’a pas vu la poignée d’un frigo en inox et s’est cognée la tête sur cette poignée. 
Plaie ouverte à la tête.
Soins par un aidman à son arrivée à la base de Florennes. 
AMS de 1 jour.
Mod 150 du 21/02/2022.</t>
  </si>
  <si>
    <t>DS</t>
  </si>
  <si>
    <t>FP</t>
  </si>
  <si>
    <t>Sport/PHEF</t>
  </si>
  <si>
    <t>Faire attention lorsqu’on se déplace. Si poignée du frigo dans le passage, la rendre visible (ex bande jaune/noire). Décision CO : pas de mesures.</t>
  </si>
  <si>
    <t>La victime est FP. Lors d'un cross dans le civil en tenue  militaire, elle chute sur un chemin empierré. Passage aux Urgences du CHU de Dinant. Contusion traumatique du genou. AMS de 16 jours. Mod 150 du 14/02/2022. Visite orthopédiste</t>
  </si>
  <si>
    <t>Faire attention lorsqu’on se déplace en terrain difficile. Décision CO : pas de mesures.</t>
  </si>
  <si>
    <t>Cel Log</t>
  </si>
  <si>
    <t>La victime travaille au Gp M – Cel Log.
Le 14/03/2022, elle s’est rendue au BM G10.
Vers 14.00, en se déplaçant dans le bureau BEX Interventions du G10, elle n’a pas vu une différence de hauteur (marche) et s’est tordue la cheville gauche.
Radio de la cheville aux urgences de l’IMTR.
Entorse de la cheville gauche.
AMS de 32 jours (14/03 au 15/04/2022). 
Mod 150 du 28/03/2022.</t>
  </si>
  <si>
    <t>F</t>
  </si>
  <si>
    <t>La victime appartient au GP DS du 2W Tac (FP).
Lors de sa Fmn Sous-Officier, le 15/03/2022, la victime a participé un exercice de nuit à Marche en Famenne. Lors de cet exercice, elle est tombée dans un trou et s'est tordu le genou gauche.
Entorse des ligaments croisés du genou gauche.
Pas d'AMS
Mod 150 du 15/03/2022.</t>
  </si>
  <si>
    <t>Etre attentif à ses mouvements lorsqu'on se déplace dans l'obscurité</t>
  </si>
  <si>
    <t>M Avn</t>
  </si>
  <si>
    <t xml:space="preserve">La victime travaille au 2W Tac (Gp M-Esc MAVN-Fl INTER-ELEC).
Le 25/03/2022, elle s’est rendue sur la ligne avec un véhicule (Peugeot Boxer) pour travailler sur l’avion FA132.
A proximité de l’avion, elle est descendue de son véhicule après avoir serré le frein à main.
Le frein à main n’était pas bien serré complètement et le véhicule s’en est allé vers l’avion. 
La victime a couru derrière le véhicule pour remonter dedans et serrer le frein à main.
En courant, la victime est tombée. 
Coupures/égratignures au visage (nez), contusions aux mains et aux genoux. Coup aux lunettes portées à ce moment par la victime.
AMS de 5 jours. 
Mod 150 du 25/03/2022.
Le véhicule a percuté l’avion (dégâts). </t>
  </si>
  <si>
    <t>E&amp;T</t>
  </si>
  <si>
    <t>Oui</t>
  </si>
  <si>
    <t>NIHIL</t>
  </si>
  <si>
    <t>La victime est membre du 2W Tac (Gp M-Esc ET-Fl CIS-BIB, technicien CIS).
Le 25/03/2022, en journée, elle participait à un match de football dans la grande salle de sport du D54. 
Elle était gardien de but et portait les gants adéquats. 
A un moment, elle avait la main sur la balle au sol quand un autre joueur a shooté par erreur dans son poignet droit.
La victime a été prise en charge par le 14 Bn Med et a été ensuite conduite vers les urgences de l’hôpital de Dinant.
Fracture du radius droit (à hauteur du poignet). Plâtre. 
AMS de 11 jours. 
Mod 150 du 25/03/2022.</t>
  </si>
  <si>
    <t>Utiliser des mannequins d'exercice moins lourds</t>
  </si>
  <si>
    <t>La victime travaille au mission planning. Elle circulait sur la N98 reliant Sambreville à Mettet. Vers 09hr45, à hauteur de Fosses-la-Ville, le véhicule qui la précède effectue un demi-tour sur la nationale.
Elle n’a rien pu faire pour éviter l’impact avec ce véhicule.
La police a établi un PV d’accident.
Contusions cervicale et au poignet droit.
Vue aux urgences CHR Val de Sambre.
AMS de 3 jours.
Mod 150 du 21/01/2022.</t>
  </si>
  <si>
    <t>La victime est pompier militaire.
Elle s'est griffée l'œil gauche avec la tirette en enfilant sa veste sur un départ en intervention.
Lésion superficielle de la cornée
Pas d'AMS. Mod 150 du 16/02/2022</t>
  </si>
  <si>
    <t xml:space="preserve">La victime est pompier militaire au 2W Tac. Le 14/03/2022, lors d'un Ex Pompiers en Hollande, elle devait extraire un mannequin de +/- 80 kg d'un avion. Elle était en tenue d'intervention complète. Elle a ressenti une douleur brutale à l'épaule droite lors de la traction. Une fois rentrée en Belgique, elle s'est présentée aux Urgences de l'IMTR Gerpinnes. Syndrome de la coiffe des rotateurs de l'épaule droite. Elle  a vu son médecin traitant et doit encore faire des examens supplémentaires (radio, scanner, etc) + du kiné. Pas d'AMS. Mod 150 du 23/03/2022. </t>
  </si>
  <si>
    <t>Signaler la présence de la différence de hauteur en plaçant une bande autocollante noire/jaune sur la marche. 
Apposer une affiche prévenant le risque de chute à proximité de la marche. Mesures suivies par le CO</t>
  </si>
  <si>
    <t>Le frein à main du véhicule a été contrôlé par la suite. Il fonctionne. 
Bien serrer complétement le frein à main de ce véhicule. 
Si le véhicule s’en va sans conducteur, ne pas courir après celui-ci.
Mesures à rappeler aux utilisateurs de ce véhicule.
Décisions CO : Les mesures de prévention seront décrites dans le rapport de l’enquête Ramp and Maintenance Safety (RMS) qui sera effectuée par le Technical Aviation Safety Officer (TASO) du 2W.</t>
  </si>
  <si>
    <t xml:space="preserve">La victime travaille au 2W Tac (GPM-MAVN-INSP-AT-MACH-OUTILS-SOUDURE). 
Vers 07.45, sur sa moto, dans le rond-point de Denée, elle a glissé et a mis le pied à terre pour empêcher la moto de tomber. 
Elle s’est tordue le pied gauche, coincé entre le repose-pied passager et le sol. 
Elle a continué sa route et est venue travailler.
En fin de journée, elle est partie plus tôt et est retournée chez elle pour se rendre aux urgences du CHU Mont-Godinne.  Entorse de la cheville gauche grave + entorse orteils gauches
Plâtre au CHU + kiné en cours.
AMS du 17/03 au 31/05/2022.
</t>
  </si>
  <si>
    <t xml:space="preserve">Un technicien moteurs Gp M/Mavn/Interv/Moteurs a eu une lésion traumatique et une rupture du tendon extenseur du pouce gauche suite à un retour de manivelle sur ce pouce au BM G10.
AMS de 122 jours. Vu aux Urgences du CHU de Namur. Opération du tendon et impossible de conduire
</t>
  </si>
  <si>
    <t>Victime contactée. Port de gants anti-coupures &amp; anti perforation norme EN388</t>
  </si>
  <si>
    <t xml:space="preserve">La victime est un technicien CIS. Le 05/05/2022, sur le parking du D36 côté magasin CIS,  lors d’une journée « nettoyage » autour des BM, coupure avec un tournevis qui a glissé lors du resserrage d’un collier de serrage d’un tuyau d’arrosage, collier qui était rouillé et difficile à serrer. Plaie ouverte de la main gauche entre le 2ième et le 3ième doigt
Sutures 3 points par le médecin faites à l’unité.
Pas d’AMS. Mod 150 du 05/05/2022. Exempt de port de charge lourde 
</t>
  </si>
  <si>
    <t>La victime est FP. Le 02/05/2022, vers 10.00, elle a chuté lors d'un cours RAC (réactions au contact) en trébuchant dans les ronces. Son front a percuté la cross de son SCAR (pas de plaie). Légère commotion cérébrale. Elle est allée aux Urgences de Tournai. Pas de sport pendant plusieurs jours. AMS de 3 jours. Mod 150 du 09/05/2022.</t>
  </si>
  <si>
    <t>&lt; 21</t>
  </si>
  <si>
    <t>2W TAC</t>
  </si>
  <si>
    <t>Faire attention à ses mouvements. Si besoin, port genouillères.</t>
  </si>
  <si>
    <t xml:space="preserve">La victime est FP. Le 02/05/2022 au matin, lésion du genou droit suite à une chute sur ce genou lors d’un exercice RAC (réaction au contact), douleur immédiate. En mouvement pendant une Réaction Au Contact, au moment de se mettre en position de tir à genoux. Pas de cause spécifique, il a juste mis son genoux au sol trop vite et donc trop fort.
Pas d’AMS, Mod 150 du 04/05/2022. Anti-inflammatoires
</t>
  </si>
  <si>
    <t>Etre prudent lors des ses déplacements. Décision CO : pas de mesures</t>
  </si>
  <si>
    <t>LH contactée, pas de témoins, circonstances de l'accident inconnues. AMS jusqu'à la pension. Décision CO : pas de mesures</t>
  </si>
  <si>
    <t xml:space="preserve">La victime est FP. Lors de sa Fmn spécialisée FP au CC Air de Beauvechain, elle a participé à un dropping à MEF (lecture de carte). Lors de cet Ex, la nuit du 14/03/2022, la victime a marché dans un trou, sensation de flexion vers l’arrière du genou gauche.
Lésion du genou gauche.
Elle avait déjà eue une lésion au même endroit lors de la PIM en janvier avec 10 jours d’AMS.
Echographie négative, traitement par 3 séances de kiné.
AMS de 10 jours (18-27/03). 
</t>
  </si>
  <si>
    <t>Etre prudent lors des ses déplacements, surtout de nuit. Décision CO : pas de mesures</t>
  </si>
  <si>
    <t>Etre attentif lors des déplacements à moto, en particulier dans les ronds-points. Décision CO : pas de mesures</t>
  </si>
  <si>
    <t>Ops&amp;Trg</t>
  </si>
  <si>
    <t xml:space="preserve">En quittant le F82 pour se rendre à sa voiture le 10 mai 22 vers 17h, la victime s'est croquée le pied gauche sur une pierre qui trainait à proximité de la marche en béton située à la sortie du bloc.
Après en avoir averti son chef direct , elle s'est rendue aux urgences de l’Hôpital Notre Dame de Charleroi. Entorse de la cheville gauche. 6 jours d'AMS.
</t>
  </si>
  <si>
    <t xml:space="preserve">La victime est aide armurier au Fl Armt. Le 12/05/2022 vers 08.00, devant le G05, entorse de la cheville gauche en descendant d’un tracteur. La victime sortait du tracteur après avoir remis en place un MHU-141. La disposition de ce tracteur nécessite de se lancer un peu en dehors de l'assise pour en sortir. Le pied n'a pas glissé mais basculé latéralement. La victime portait des chaussures de sécurité.
AMS de 5 jours. Séances de kiné prévues.
Mod 150 du 12/05/2022
</t>
  </si>
  <si>
    <t>Etre prudent lors de ses déplacements. Enlever la pierre du chemin de déplacement. Décision CO : pas de mesures</t>
  </si>
  <si>
    <t>Cas isolé (non-récurrent). Prendre plus de temps pour se tourner et descendre du tracteur (bien compris de l’intéressé). Décision CO pas de mesures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</si>
</sst>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theme="1"/>
      <name val="Calibri"/>
      <family val="2"/>
      <scheme val="minor"/>
    </font>
    <font>
      <b/>
      <sz val="11"/>
      <color theme="1"/>
      <name val="Calibri"/>
      <family val="2"/>
      <scheme val="minor"/>
    </font>
    <font>
      <b/>
      <u/>
      <sz val="18"/>
      <color theme="1"/>
      <name val="Calibri"/>
      <family val="2"/>
      <scheme val="minor"/>
    </font>
    <font>
      <sz val="11"/>
      <name val="Calibri"/>
      <family val="2"/>
      <scheme val="minor"/>
    </font>
    <font>
      <b/>
      <sz val="11"/>
      <name val="Calibri"/>
      <family val="2"/>
      <scheme val="minor"/>
    </font>
    <font>
      <sz val="11"/>
      <color theme="1"/>
      <name val="Calibri"/>
      <family val="2"/>
    </font>
  </fonts>
  <fills count="2">
    <fill>
      <patternFill patternType="none"/>
    </fill>
    <fill>
      <patternFill patternType="gray125"/>
    </fill>
  </fills>
  <borders count="25">
    <border>
      <left/>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1">
    <xf numFmtId="0" fontId="0" fillId="0" borderId="0"/>
  </cellStyleXfs>
  <cellXfs count="76">
    <xf numFmtId="0" fontId="0" fillId="0" borderId="0" xfId="0"/>
    <xf numFmtId="0" fontId="2" fillId="0" borderId="0" xfId="0" applyFont="1"/>
    <xf numFmtId="0" fontId="1" fillId="0" borderId="0" xfId="0" applyFont="1" applyAlignment="1">
      <alignment horizontal="center"/>
    </xf>
    <xf numFmtId="0" fontId="0" fillId="0" borderId="1" xfId="0" applyBorder="1" applyAlignment="1">
      <alignment vertical="top"/>
    </xf>
    <xf numFmtId="14" fontId="0" fillId="0" borderId="1" xfId="0" applyNumberFormat="1" applyBorder="1" applyAlignment="1">
      <alignment vertical="top"/>
    </xf>
    <xf numFmtId="0" fontId="0" fillId="0" borderId="1" xfId="0" applyBorder="1" applyAlignment="1">
      <alignment vertical="top" wrapText="1"/>
    </xf>
    <xf numFmtId="0" fontId="1" fillId="0" borderId="2" xfId="0" applyFont="1" applyBorder="1" applyAlignment="1">
      <alignment horizontal="center"/>
    </xf>
    <xf numFmtId="0" fontId="1" fillId="0" borderId="3" xfId="0" applyFont="1" applyBorder="1" applyAlignment="1">
      <alignment horizontal="center"/>
    </xf>
    <xf numFmtId="0" fontId="1" fillId="0" borderId="4" xfId="0" applyFont="1" applyBorder="1" applyAlignment="1">
      <alignment horizontal="center"/>
    </xf>
    <xf numFmtId="0" fontId="0" fillId="0" borderId="1" xfId="0" applyBorder="1" applyAlignment="1">
      <alignment horizontal="center" vertical="top"/>
    </xf>
    <xf numFmtId="0" fontId="1" fillId="0" borderId="0" xfId="0" applyFont="1"/>
    <xf numFmtId="0" fontId="0" fillId="0" borderId="10" xfId="0" applyFont="1" applyBorder="1" applyAlignment="1">
      <alignment horizontal="center"/>
    </xf>
    <xf numFmtId="0" fontId="0" fillId="0" borderId="11" xfId="0" applyFont="1" applyBorder="1" applyAlignment="1">
      <alignment horizontal="center"/>
    </xf>
    <xf numFmtId="0" fontId="0" fillId="0" borderId="12" xfId="0" applyBorder="1"/>
    <xf numFmtId="0" fontId="0" fillId="0" borderId="0" xfId="0" applyBorder="1"/>
    <xf numFmtId="0" fontId="0" fillId="0" borderId="9" xfId="0" applyBorder="1"/>
    <xf numFmtId="0" fontId="0" fillId="0" borderId="7" xfId="0" applyFont="1" applyBorder="1" applyAlignment="1">
      <alignment horizontal="center"/>
    </xf>
    <xf numFmtId="0" fontId="0" fillId="0" borderId="15" xfId="0" applyFont="1" applyBorder="1"/>
    <xf numFmtId="0" fontId="0" fillId="0" borderId="16" xfId="0" applyBorder="1"/>
    <xf numFmtId="0" fontId="0" fillId="0" borderId="5" xfId="0" applyBorder="1"/>
    <xf numFmtId="0" fontId="0" fillId="0" borderId="9" xfId="0" applyBorder="1" applyAlignment="1">
      <alignment horizontal="center"/>
    </xf>
    <xf numFmtId="0" fontId="0" fillId="0" borderId="10" xfId="0" applyBorder="1" applyAlignment="1">
      <alignment horizontal="center" vertical="top"/>
    </xf>
    <xf numFmtId="0" fontId="0" fillId="0" borderId="10" xfId="0" applyBorder="1" applyAlignment="1">
      <alignment vertical="top"/>
    </xf>
    <xf numFmtId="0" fontId="0" fillId="0" borderId="10" xfId="0" applyBorder="1" applyAlignment="1">
      <alignment vertical="top" wrapText="1"/>
    </xf>
    <xf numFmtId="0" fontId="0" fillId="0" borderId="1" xfId="0" applyFill="1" applyBorder="1" applyAlignment="1">
      <alignment horizontal="center" vertical="top"/>
    </xf>
    <xf numFmtId="14" fontId="0" fillId="0" borderId="10" xfId="0" applyNumberFormat="1" applyBorder="1" applyAlignment="1">
      <alignment horizontal="center" vertical="top"/>
    </xf>
    <xf numFmtId="0" fontId="5" fillId="0" borderId="10" xfId="0" applyFont="1" applyBorder="1" applyAlignment="1">
      <alignment horizontal="center" vertical="top" wrapText="1"/>
    </xf>
    <xf numFmtId="0" fontId="0" fillId="0" borderId="10" xfId="0" applyBorder="1" applyAlignment="1">
      <alignment horizontal="center" vertical="top" wrapText="1"/>
    </xf>
    <xf numFmtId="14" fontId="0" fillId="0" borderId="10" xfId="0" applyNumberFormat="1" applyBorder="1" applyAlignment="1">
      <alignment horizontal="center" vertical="top" wrapText="1"/>
    </xf>
    <xf numFmtId="0" fontId="0" fillId="0" borderId="10" xfId="0" applyFill="1" applyBorder="1" applyAlignment="1">
      <alignment vertical="top" wrapText="1"/>
    </xf>
    <xf numFmtId="0" fontId="0" fillId="0" borderId="10" xfId="0" applyFill="1" applyBorder="1" applyAlignment="1">
      <alignment horizontal="center" vertical="top"/>
    </xf>
    <xf numFmtId="0" fontId="0" fillId="0" borderId="10" xfId="0" applyFill="1" applyBorder="1" applyAlignment="1">
      <alignment vertical="top"/>
    </xf>
    <xf numFmtId="0" fontId="0" fillId="0" borderId="17" xfId="0" applyFill="1" applyBorder="1" applyAlignment="1">
      <alignment horizontal="center" vertical="top"/>
    </xf>
    <xf numFmtId="0" fontId="0" fillId="0" borderId="10" xfId="0" applyFill="1" applyBorder="1" applyAlignment="1">
      <alignment horizontal="center" vertical="top" wrapText="1"/>
    </xf>
    <xf numFmtId="14" fontId="0" fillId="0" borderId="10" xfId="0" applyNumberFormat="1" applyBorder="1" applyAlignment="1">
      <alignment vertical="top"/>
    </xf>
    <xf numFmtId="0" fontId="0" fillId="0" borderId="0" xfId="0" applyAlignment="1">
      <alignment horizontal="center"/>
    </xf>
    <xf numFmtId="0" fontId="0" fillId="0" borderId="1" xfId="0" applyFont="1" applyBorder="1" applyAlignment="1">
      <alignment horizontal="center" vertical="top"/>
    </xf>
    <xf numFmtId="0" fontId="5" fillId="0" borderId="10" xfId="0" applyFont="1" applyBorder="1" applyAlignment="1">
      <alignment horizontal="center" vertical="top"/>
    </xf>
    <xf numFmtId="0" fontId="0" fillId="0" borderId="10" xfId="0" applyBorder="1" applyAlignment="1">
      <alignment wrapText="1"/>
    </xf>
    <xf numFmtId="0" fontId="0" fillId="0" borderId="18" xfId="0" applyBorder="1" applyAlignment="1">
      <alignment wrapText="1"/>
    </xf>
    <xf numFmtId="14" fontId="0" fillId="0" borderId="18" xfId="0" applyNumberFormat="1" applyBorder="1" applyAlignment="1">
      <alignment vertical="top"/>
    </xf>
    <xf numFmtId="0" fontId="0" fillId="0" borderId="19" xfId="0" applyBorder="1" applyAlignment="1">
      <alignment horizontal="center"/>
    </xf>
    <xf numFmtId="0" fontId="0" fillId="0" borderId="20" xfId="0" applyFont="1" applyBorder="1"/>
    <xf numFmtId="0" fontId="3" fillId="0" borderId="10" xfId="0" applyFont="1" applyFill="1" applyBorder="1" applyAlignment="1">
      <alignment horizontal="center"/>
    </xf>
    <xf numFmtId="0" fontId="4" fillId="0" borderId="10" xfId="0" applyFont="1" applyFill="1" applyBorder="1" applyAlignment="1">
      <alignment horizontal="center"/>
    </xf>
    <xf numFmtId="0" fontId="4" fillId="0" borderId="11" xfId="0" applyFont="1" applyFill="1" applyBorder="1" applyAlignment="1">
      <alignment horizontal="center"/>
    </xf>
    <xf numFmtId="0" fontId="3" fillId="0" borderId="23" xfId="0" applyFont="1" applyFill="1" applyBorder="1" applyAlignment="1">
      <alignment horizontal="center"/>
    </xf>
    <xf numFmtId="0" fontId="4" fillId="0" borderId="23" xfId="0" applyFont="1" applyFill="1" applyBorder="1" applyAlignment="1">
      <alignment horizontal="center"/>
    </xf>
    <xf numFmtId="0" fontId="4" fillId="0" borderId="24" xfId="0" applyFont="1" applyFill="1" applyBorder="1" applyAlignment="1">
      <alignment horizontal="center"/>
    </xf>
    <xf numFmtId="0" fontId="4" fillId="0" borderId="13" xfId="0" applyFont="1" applyFill="1" applyBorder="1" applyAlignment="1">
      <alignment horizontal="center"/>
    </xf>
    <xf numFmtId="0" fontId="4" fillId="0" borderId="14" xfId="0" applyFont="1" applyFill="1" applyBorder="1" applyAlignment="1">
      <alignment horizontal="center"/>
    </xf>
    <xf numFmtId="0" fontId="4" fillId="0" borderId="0" xfId="0" applyFont="1" applyFill="1" applyBorder="1" applyAlignment="1">
      <alignment horizontal="center"/>
    </xf>
    <xf numFmtId="0" fontId="0" fillId="0" borderId="0" xfId="0" applyFill="1"/>
    <xf numFmtId="0" fontId="0" fillId="0" borderId="6" xfId="0" applyFont="1" applyFill="1" applyBorder="1" applyAlignment="1">
      <alignment horizontal="center"/>
    </xf>
    <xf numFmtId="0" fontId="0" fillId="0" borderId="8" xfId="0" applyFont="1" applyFill="1" applyBorder="1" applyAlignment="1">
      <alignment horizontal="center"/>
    </xf>
    <xf numFmtId="0" fontId="0" fillId="0" borderId="10" xfId="0" applyFill="1" applyBorder="1" applyAlignment="1">
      <alignment horizontal="center"/>
    </xf>
    <xf numFmtId="0" fontId="0" fillId="0" borderId="7" xfId="0" applyFont="1" applyFill="1" applyBorder="1" applyAlignment="1">
      <alignment horizontal="center"/>
    </xf>
    <xf numFmtId="0" fontId="0" fillId="0" borderId="6" xfId="0" applyFont="1" applyBorder="1" applyAlignment="1">
      <alignment horizontal="center"/>
    </xf>
    <xf numFmtId="0" fontId="0" fillId="0" borderId="8" xfId="0" applyFont="1" applyBorder="1" applyAlignment="1">
      <alignment horizontal="center"/>
    </xf>
    <xf numFmtId="0" fontId="0" fillId="0" borderId="7" xfId="0" applyFont="1" applyBorder="1" applyAlignment="1">
      <alignment horizontal="center"/>
    </xf>
    <xf numFmtId="0" fontId="1" fillId="0" borderId="13" xfId="0" applyFont="1" applyFill="1" applyBorder="1" applyAlignment="1">
      <alignment horizontal="center"/>
    </xf>
    <xf numFmtId="0" fontId="1" fillId="0" borderId="14" xfId="0" applyFont="1" applyFill="1" applyBorder="1" applyAlignment="1">
      <alignment horizontal="center"/>
    </xf>
    <xf numFmtId="0" fontId="1" fillId="0" borderId="10" xfId="0" applyFont="1" applyFill="1" applyBorder="1" applyAlignment="1">
      <alignment horizontal="center"/>
    </xf>
    <xf numFmtId="0" fontId="1" fillId="0" borderId="11" xfId="0" applyFont="1" applyFill="1" applyBorder="1" applyAlignment="1">
      <alignment horizontal="center"/>
    </xf>
    <xf numFmtId="0" fontId="0" fillId="0" borderId="21" xfId="0" applyFill="1" applyBorder="1" applyAlignment="1">
      <alignment horizontal="center"/>
    </xf>
    <xf numFmtId="0" fontId="0" fillId="0" borderId="15" xfId="0" applyFill="1" applyBorder="1" applyAlignment="1">
      <alignment horizontal="center"/>
    </xf>
    <xf numFmtId="0" fontId="1" fillId="0" borderId="21" xfId="0" applyFont="1" applyFill="1" applyBorder="1" applyAlignment="1">
      <alignment horizontal="center"/>
    </xf>
    <xf numFmtId="0" fontId="1" fillId="0" borderId="22" xfId="0" applyFont="1" applyFill="1" applyBorder="1" applyAlignment="1">
      <alignment horizontal="center"/>
    </xf>
    <xf numFmtId="0" fontId="0" fillId="0" borderId="11" xfId="0" applyFill="1" applyBorder="1" applyAlignment="1">
      <alignment horizontal="center"/>
    </xf>
    <xf numFmtId="0" fontId="0" fillId="0" borderId="13" xfId="0" applyFill="1" applyBorder="1" applyAlignment="1">
      <alignment horizontal="center"/>
    </xf>
    <xf numFmtId="0" fontId="1" fillId="0" borderId="13" xfId="0" applyFont="1" applyBorder="1" applyAlignment="1">
      <alignment horizontal="center"/>
    </xf>
    <xf numFmtId="0" fontId="1" fillId="0" borderId="14" xfId="0" applyFont="1"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1" fillId="0" borderId="10" xfId="0" applyFont="1" applyBorder="1" applyAlignment="1">
      <alignment horizontal="center"/>
    </xf>
    <xf numFmtId="0" fontId="1" fillId="0" borderId="11" xfId="0" applyFont="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N21"/>
  <sheetViews>
    <sheetView workbookViewId="0">
      <selection activeCell="P10" sqref="P10"/>
    </sheetView>
  </sheetViews>
  <sheetFormatPr defaultRowHeight="15" x14ac:dyDescent="0.25"/>
  <cols>
    <col min="1" max="1" width="5.7109375" customWidth="1"/>
    <col min="2" max="2" width="18.7109375" customWidth="1"/>
  </cols>
  <sheetData>
    <row r="1" spans="1:14" x14ac:dyDescent="0.25">
      <c r="G1" t="s">
        <v>35</v>
      </c>
    </row>
    <row r="3" spans="1:14" ht="15.75" thickBot="1" x14ac:dyDescent="0.3">
      <c r="A3" s="10" t="s">
        <v>20</v>
      </c>
    </row>
    <row r="4" spans="1:14" x14ac:dyDescent="0.25">
      <c r="A4" s="19" t="s">
        <v>34</v>
      </c>
      <c r="B4" s="16" t="s">
        <v>21</v>
      </c>
      <c r="C4" s="57" t="s">
        <v>22</v>
      </c>
      <c r="D4" s="59"/>
      <c r="E4" s="57" t="s">
        <v>23</v>
      </c>
      <c r="F4" s="59"/>
      <c r="G4" s="57" t="s">
        <v>24</v>
      </c>
      <c r="H4" s="59"/>
      <c r="I4" s="57" t="s">
        <v>25</v>
      </c>
      <c r="J4" s="59"/>
      <c r="K4" s="57" t="s">
        <v>26</v>
      </c>
      <c r="L4" s="59"/>
      <c r="M4" s="57" t="s">
        <v>27</v>
      </c>
      <c r="N4" s="58"/>
    </row>
    <row r="5" spans="1:14" x14ac:dyDescent="0.25">
      <c r="A5" s="15"/>
      <c r="B5" s="17"/>
      <c r="C5" s="11" t="s">
        <v>28</v>
      </c>
      <c r="D5" s="11" t="s">
        <v>29</v>
      </c>
      <c r="E5" s="11" t="s">
        <v>28</v>
      </c>
      <c r="F5" s="11" t="s">
        <v>29</v>
      </c>
      <c r="G5" s="11" t="s">
        <v>28</v>
      </c>
      <c r="H5" s="11" t="s">
        <v>29</v>
      </c>
      <c r="I5" s="11" t="s">
        <v>28</v>
      </c>
      <c r="J5" s="11" t="s">
        <v>29</v>
      </c>
      <c r="K5" s="11" t="s">
        <v>28</v>
      </c>
      <c r="L5" s="11" t="s">
        <v>29</v>
      </c>
      <c r="M5" s="11" t="s">
        <v>28</v>
      </c>
      <c r="N5" s="12" t="s">
        <v>29</v>
      </c>
    </row>
    <row r="6" spans="1:14" x14ac:dyDescent="0.25">
      <c r="A6" s="20">
        <v>1</v>
      </c>
      <c r="B6" s="17" t="s">
        <v>30</v>
      </c>
      <c r="C6" s="43">
        <v>3</v>
      </c>
      <c r="D6" s="43">
        <v>159</v>
      </c>
      <c r="E6" s="43">
        <v>2</v>
      </c>
      <c r="F6" s="43">
        <v>11</v>
      </c>
      <c r="G6" s="43">
        <v>0</v>
      </c>
      <c r="H6" s="43">
        <v>0</v>
      </c>
      <c r="I6" s="43">
        <v>2</v>
      </c>
      <c r="J6" s="43">
        <v>27</v>
      </c>
      <c r="K6" s="43">
        <v>2</v>
      </c>
      <c r="L6" s="43">
        <v>54</v>
      </c>
      <c r="M6" s="44">
        <f>C6+E6+G6+I6+K6</f>
        <v>9</v>
      </c>
      <c r="N6" s="45">
        <f>D6+F6+H6+J6+L6</f>
        <v>251</v>
      </c>
    </row>
    <row r="7" spans="1:14" x14ac:dyDescent="0.25">
      <c r="A7" s="41">
        <v>2</v>
      </c>
      <c r="B7" s="42" t="s">
        <v>75</v>
      </c>
      <c r="C7" s="46">
        <v>2</v>
      </c>
      <c r="D7" s="46">
        <v>11</v>
      </c>
      <c r="E7" s="46">
        <v>1</v>
      </c>
      <c r="F7" s="46">
        <v>3</v>
      </c>
      <c r="G7" s="46">
        <v>0</v>
      </c>
      <c r="H7" s="46">
        <v>0</v>
      </c>
      <c r="I7" s="46">
        <v>0</v>
      </c>
      <c r="J7" s="46">
        <v>0</v>
      </c>
      <c r="K7" s="46">
        <v>0</v>
      </c>
      <c r="L7" s="46">
        <v>0</v>
      </c>
      <c r="M7" s="47">
        <f>C7+E7+G7+I7+K7</f>
        <v>3</v>
      </c>
      <c r="N7" s="48">
        <f>D7+F7+H7+J7+L7</f>
        <v>14</v>
      </c>
    </row>
    <row r="8" spans="1:14" ht="15.75" thickBot="1" x14ac:dyDescent="0.3">
      <c r="A8" s="13"/>
      <c r="B8" s="18" t="s">
        <v>31</v>
      </c>
      <c r="C8" s="49">
        <f t="shared" ref="C8:N8" si="0">SUM(C6:C7)</f>
        <v>5</v>
      </c>
      <c r="D8" s="49">
        <f t="shared" si="0"/>
        <v>170</v>
      </c>
      <c r="E8" s="49">
        <f t="shared" si="0"/>
        <v>3</v>
      </c>
      <c r="F8" s="49">
        <f t="shared" si="0"/>
        <v>14</v>
      </c>
      <c r="G8" s="49">
        <f t="shared" si="0"/>
        <v>0</v>
      </c>
      <c r="H8" s="49">
        <f t="shared" si="0"/>
        <v>0</v>
      </c>
      <c r="I8" s="49">
        <f t="shared" si="0"/>
        <v>2</v>
      </c>
      <c r="J8" s="49">
        <f t="shared" si="0"/>
        <v>27</v>
      </c>
      <c r="K8" s="49">
        <f t="shared" si="0"/>
        <v>2</v>
      </c>
      <c r="L8" s="49">
        <f t="shared" si="0"/>
        <v>54</v>
      </c>
      <c r="M8" s="49">
        <f t="shared" si="0"/>
        <v>12</v>
      </c>
      <c r="N8" s="50">
        <f t="shared" si="0"/>
        <v>265</v>
      </c>
    </row>
    <row r="9" spans="1:14" x14ac:dyDescent="0.25">
      <c r="B9" s="14"/>
      <c r="C9" s="51"/>
      <c r="D9" s="51"/>
      <c r="E9" s="51"/>
      <c r="F9" s="51"/>
      <c r="G9" s="51"/>
      <c r="H9" s="51"/>
      <c r="I9" s="51"/>
      <c r="J9" s="51"/>
      <c r="K9" s="51"/>
      <c r="L9" s="51"/>
      <c r="M9" s="51"/>
      <c r="N9" s="51"/>
    </row>
    <row r="10" spans="1:14" ht="15.75" thickBot="1" x14ac:dyDescent="0.3">
      <c r="A10" s="10" t="s">
        <v>32</v>
      </c>
      <c r="C10" s="52"/>
      <c r="D10" s="52"/>
      <c r="E10" s="52"/>
      <c r="F10" s="52"/>
      <c r="G10" s="52"/>
      <c r="H10" s="52"/>
      <c r="I10" s="52"/>
      <c r="J10" s="52"/>
      <c r="K10" s="52"/>
      <c r="L10" s="52"/>
      <c r="M10" s="52"/>
      <c r="N10" s="52"/>
    </row>
    <row r="11" spans="1:14" x14ac:dyDescent="0.25">
      <c r="A11" s="19" t="s">
        <v>34</v>
      </c>
      <c r="B11" s="16" t="s">
        <v>21</v>
      </c>
      <c r="C11" s="53" t="s">
        <v>22</v>
      </c>
      <c r="D11" s="56"/>
      <c r="E11" s="53" t="s">
        <v>23</v>
      </c>
      <c r="F11" s="56"/>
      <c r="G11" s="53" t="s">
        <v>24</v>
      </c>
      <c r="H11" s="56"/>
      <c r="I11" s="53" t="s">
        <v>25</v>
      </c>
      <c r="J11" s="56"/>
      <c r="K11" s="53" t="s">
        <v>26</v>
      </c>
      <c r="L11" s="56"/>
      <c r="M11" s="53" t="s">
        <v>27</v>
      </c>
      <c r="N11" s="54"/>
    </row>
    <row r="12" spans="1:14" x14ac:dyDescent="0.25">
      <c r="A12" s="15"/>
      <c r="B12" s="17"/>
      <c r="C12" s="55" t="s">
        <v>28</v>
      </c>
      <c r="D12" s="55"/>
      <c r="E12" s="55" t="s">
        <v>28</v>
      </c>
      <c r="F12" s="55"/>
      <c r="G12" s="55" t="s">
        <v>28</v>
      </c>
      <c r="H12" s="55"/>
      <c r="I12" s="55" t="s">
        <v>28</v>
      </c>
      <c r="J12" s="55"/>
      <c r="K12" s="55" t="s">
        <v>28</v>
      </c>
      <c r="L12" s="55"/>
      <c r="M12" s="55" t="s">
        <v>28</v>
      </c>
      <c r="N12" s="68"/>
    </row>
    <row r="13" spans="1:14" x14ac:dyDescent="0.25">
      <c r="A13" s="20">
        <v>1</v>
      </c>
      <c r="B13" s="17" t="s">
        <v>6</v>
      </c>
      <c r="C13" s="55">
        <v>1</v>
      </c>
      <c r="D13" s="55"/>
      <c r="E13" s="55">
        <v>2</v>
      </c>
      <c r="F13" s="55"/>
      <c r="G13" s="55">
        <v>0</v>
      </c>
      <c r="H13" s="55"/>
      <c r="I13" s="55">
        <v>0</v>
      </c>
      <c r="J13" s="55"/>
      <c r="K13" s="55">
        <v>0</v>
      </c>
      <c r="L13" s="55"/>
      <c r="M13" s="62">
        <f>SUM(C13:L13)</f>
        <v>3</v>
      </c>
      <c r="N13" s="63"/>
    </row>
    <row r="14" spans="1:14" x14ac:dyDescent="0.25">
      <c r="A14" s="41">
        <v>2</v>
      </c>
      <c r="B14" s="42" t="s">
        <v>6</v>
      </c>
      <c r="C14" s="64">
        <v>1</v>
      </c>
      <c r="D14" s="65"/>
      <c r="E14" s="64">
        <v>1</v>
      </c>
      <c r="F14" s="65"/>
      <c r="G14" s="64">
        <v>0</v>
      </c>
      <c r="H14" s="65"/>
      <c r="I14" s="64">
        <v>0</v>
      </c>
      <c r="J14" s="65"/>
      <c r="K14" s="64">
        <v>0</v>
      </c>
      <c r="L14" s="65"/>
      <c r="M14" s="66">
        <f>SUM(C14:L14)</f>
        <v>2</v>
      </c>
      <c r="N14" s="67"/>
    </row>
    <row r="15" spans="1:14" ht="15.75" thickBot="1" x14ac:dyDescent="0.3">
      <c r="A15" s="13"/>
      <c r="B15" s="18" t="s">
        <v>31</v>
      </c>
      <c r="C15" s="60">
        <v>2</v>
      </c>
      <c r="D15" s="60"/>
      <c r="E15" s="60">
        <v>3</v>
      </c>
      <c r="F15" s="60"/>
      <c r="G15" s="69">
        <f>SUM(G13:H14)</f>
        <v>0</v>
      </c>
      <c r="H15" s="69"/>
      <c r="I15" s="60">
        <f>SUM(I13:J14)</f>
        <v>0</v>
      </c>
      <c r="J15" s="60"/>
      <c r="K15" s="60">
        <f>SUM(K13:L14)</f>
        <v>0</v>
      </c>
      <c r="L15" s="60"/>
      <c r="M15" s="60">
        <f>SUM(M13:N14)</f>
        <v>5</v>
      </c>
      <c r="N15" s="61"/>
    </row>
    <row r="17" spans="1:8" ht="15.75" thickBot="1" x14ac:dyDescent="0.3">
      <c r="A17" s="10" t="s">
        <v>33</v>
      </c>
    </row>
    <row r="18" spans="1:8" x14ac:dyDescent="0.25">
      <c r="A18" s="19" t="s">
        <v>34</v>
      </c>
      <c r="B18" s="16" t="s">
        <v>21</v>
      </c>
      <c r="C18" s="57" t="s">
        <v>22</v>
      </c>
      <c r="D18" s="59"/>
      <c r="E18" s="57" t="s">
        <v>24</v>
      </c>
      <c r="F18" s="59"/>
      <c r="G18" s="57" t="s">
        <v>27</v>
      </c>
      <c r="H18" s="58"/>
    </row>
    <row r="19" spans="1:8" x14ac:dyDescent="0.25">
      <c r="A19" s="15"/>
      <c r="B19" s="14"/>
      <c r="C19" s="72" t="s">
        <v>28</v>
      </c>
      <c r="D19" s="72"/>
      <c r="E19" s="72" t="s">
        <v>28</v>
      </c>
      <c r="F19" s="72"/>
      <c r="G19" s="72" t="s">
        <v>28</v>
      </c>
      <c r="H19" s="73"/>
    </row>
    <row r="20" spans="1:8" x14ac:dyDescent="0.25">
      <c r="A20" s="20">
        <v>1</v>
      </c>
      <c r="B20" s="17"/>
      <c r="C20" s="72"/>
      <c r="D20" s="72"/>
      <c r="E20" s="72"/>
      <c r="F20" s="72"/>
      <c r="G20" s="74"/>
      <c r="H20" s="75"/>
    </row>
    <row r="21" spans="1:8" ht="15.75" thickBot="1" x14ac:dyDescent="0.3">
      <c r="A21" s="13"/>
      <c r="B21" s="18" t="s">
        <v>31</v>
      </c>
      <c r="C21" s="70"/>
      <c r="D21" s="70"/>
      <c r="E21" s="70"/>
      <c r="F21" s="70"/>
      <c r="G21" s="70"/>
      <c r="H21" s="71"/>
    </row>
  </sheetData>
  <mergeCells count="48">
    <mergeCell ref="C21:D21"/>
    <mergeCell ref="E21:F21"/>
    <mergeCell ref="G21:H21"/>
    <mergeCell ref="C19:D19"/>
    <mergeCell ref="E19:F19"/>
    <mergeCell ref="G19:H19"/>
    <mergeCell ref="C20:D20"/>
    <mergeCell ref="E20:F20"/>
    <mergeCell ref="G20:H20"/>
    <mergeCell ref="C14:D14"/>
    <mergeCell ref="E14:F14"/>
    <mergeCell ref="G14:H14"/>
    <mergeCell ref="I14:J14"/>
    <mergeCell ref="C18:D18"/>
    <mergeCell ref="E18:F18"/>
    <mergeCell ref="G18:H18"/>
    <mergeCell ref="C15:D15"/>
    <mergeCell ref="E15:F15"/>
    <mergeCell ref="G15:H15"/>
    <mergeCell ref="I15:J15"/>
    <mergeCell ref="C13:D13"/>
    <mergeCell ref="E13:F13"/>
    <mergeCell ref="G13:H13"/>
    <mergeCell ref="I13:J13"/>
    <mergeCell ref="K13:L13"/>
    <mergeCell ref="M15:N15"/>
    <mergeCell ref="M13:N13"/>
    <mergeCell ref="K14:L14"/>
    <mergeCell ref="M14:N14"/>
    <mergeCell ref="M12:N12"/>
    <mergeCell ref="K15:L15"/>
    <mergeCell ref="M4:N4"/>
    <mergeCell ref="C4:D4"/>
    <mergeCell ref="E4:F4"/>
    <mergeCell ref="G4:H4"/>
    <mergeCell ref="I4:J4"/>
    <mergeCell ref="K4:L4"/>
    <mergeCell ref="M11:N11"/>
    <mergeCell ref="C12:D12"/>
    <mergeCell ref="C11:D11"/>
    <mergeCell ref="E11:F11"/>
    <mergeCell ref="G11:H11"/>
    <mergeCell ref="I11:J11"/>
    <mergeCell ref="K11:L11"/>
    <mergeCell ref="E12:F12"/>
    <mergeCell ref="G12:H12"/>
    <mergeCell ref="I12:J12"/>
    <mergeCell ref="K12:L12"/>
  </mergeCell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N21"/>
  <sheetViews>
    <sheetView tabSelected="1" topLeftCell="A20" zoomScale="80" zoomScaleNormal="80" workbookViewId="0">
      <selection activeCell="P20" sqref="P20"/>
    </sheetView>
  </sheetViews>
  <sheetFormatPr defaultRowHeight="15" x14ac:dyDescent="0.25"/>
  <cols>
    <col min="1" max="1" width="6.85546875" bestFit="1" customWidth="1"/>
    <col min="2" max="2" width="9.5703125" bestFit="1" customWidth="1"/>
    <col min="3" max="3" width="12" customWidth="1"/>
    <col min="4" max="4" width="11.85546875" customWidth="1"/>
    <col min="5" max="5" width="7.140625" bestFit="1" customWidth="1"/>
    <col min="6" max="6" width="3.5703125" bestFit="1" customWidth="1"/>
    <col min="7" max="7" width="7.7109375" bestFit="1" customWidth="1"/>
    <col min="8" max="8" width="5" bestFit="1" customWidth="1"/>
    <col min="9" max="9" width="6.28515625" bestFit="1" customWidth="1"/>
    <col min="10" max="10" width="19.42578125" customWidth="1"/>
    <col min="11" max="11" width="47.85546875" customWidth="1"/>
    <col min="12" max="12" width="48.28515625" customWidth="1"/>
    <col min="13" max="13" width="5.28515625" bestFit="1" customWidth="1"/>
    <col min="14" max="14" width="6.42578125" style="35" customWidth="1"/>
  </cols>
  <sheetData>
    <row r="1" spans="1:14" ht="23.25" x14ac:dyDescent="0.35">
      <c r="C1" s="1" t="s">
        <v>0</v>
      </c>
    </row>
    <row r="3" spans="1:14" ht="15.75" thickBot="1" x14ac:dyDescent="0.3"/>
    <row r="4" spans="1:14" s="2" customFormat="1" ht="15.75" thickBot="1" x14ac:dyDescent="0.3">
      <c r="A4" s="6" t="s">
        <v>1</v>
      </c>
      <c r="B4" s="7" t="s">
        <v>2</v>
      </c>
      <c r="C4" s="7" t="s">
        <v>3</v>
      </c>
      <c r="D4" s="7" t="s">
        <v>4</v>
      </c>
      <c r="E4" s="7" t="s">
        <v>5</v>
      </c>
      <c r="F4" s="7" t="s">
        <v>36</v>
      </c>
      <c r="G4" s="7" t="s">
        <v>7</v>
      </c>
      <c r="H4" s="7" t="s">
        <v>9</v>
      </c>
      <c r="I4" s="7" t="s">
        <v>13</v>
      </c>
      <c r="J4" s="7" t="s">
        <v>12</v>
      </c>
      <c r="K4" s="7" t="s">
        <v>10</v>
      </c>
      <c r="L4" s="7" t="s">
        <v>11</v>
      </c>
      <c r="M4" s="7" t="s">
        <v>16</v>
      </c>
      <c r="N4" s="8" t="s">
        <v>18</v>
      </c>
    </row>
    <row r="5" spans="1:14" ht="168.75" customHeight="1" x14ac:dyDescent="0.25">
      <c r="A5" s="24">
        <v>2022</v>
      </c>
      <c r="B5" s="9">
        <v>1</v>
      </c>
      <c r="C5" s="4">
        <v>44578</v>
      </c>
      <c r="D5" s="4">
        <v>44585</v>
      </c>
      <c r="E5" s="3" t="s">
        <v>6</v>
      </c>
      <c r="F5" s="3" t="s">
        <v>37</v>
      </c>
      <c r="G5" s="3" t="s">
        <v>8</v>
      </c>
      <c r="H5" s="9">
        <v>3</v>
      </c>
      <c r="I5" s="9" t="s">
        <v>14</v>
      </c>
      <c r="J5" s="3" t="s">
        <v>15</v>
      </c>
      <c r="K5" s="5" t="s">
        <v>64</v>
      </c>
      <c r="L5" s="5" t="s">
        <v>41</v>
      </c>
      <c r="M5" s="9" t="s">
        <v>17</v>
      </c>
      <c r="N5" s="36" t="s">
        <v>19</v>
      </c>
    </row>
    <row r="6" spans="1:14" ht="75" x14ac:dyDescent="0.25">
      <c r="A6" s="21">
        <v>2022</v>
      </c>
      <c r="B6" s="21">
        <v>1</v>
      </c>
      <c r="C6" s="25">
        <v>44606</v>
      </c>
      <c r="D6" s="25">
        <v>44609</v>
      </c>
      <c r="E6" s="21" t="s">
        <v>6</v>
      </c>
      <c r="F6" s="21" t="s">
        <v>37</v>
      </c>
      <c r="G6" s="21" t="s">
        <v>38</v>
      </c>
      <c r="H6" s="21">
        <v>0</v>
      </c>
      <c r="I6" s="22" t="s">
        <v>14</v>
      </c>
      <c r="J6" s="21" t="s">
        <v>39</v>
      </c>
      <c r="K6" s="23" t="s">
        <v>65</v>
      </c>
      <c r="L6" s="22" t="s">
        <v>40</v>
      </c>
      <c r="M6" s="21" t="s">
        <v>17</v>
      </c>
      <c r="N6" s="37" t="s">
        <v>19</v>
      </c>
    </row>
    <row r="7" spans="1:14" ht="154.5" customHeight="1" x14ac:dyDescent="0.25">
      <c r="A7" s="21">
        <v>2022</v>
      </c>
      <c r="B7" s="27">
        <v>1</v>
      </c>
      <c r="C7" s="28">
        <v>44602</v>
      </c>
      <c r="D7" s="28">
        <v>44608</v>
      </c>
      <c r="E7" s="27" t="s">
        <v>6</v>
      </c>
      <c r="F7" s="27" t="s">
        <v>42</v>
      </c>
      <c r="G7" s="27" t="s">
        <v>43</v>
      </c>
      <c r="H7" s="27">
        <v>1</v>
      </c>
      <c r="I7" s="23" t="s">
        <v>14</v>
      </c>
      <c r="J7" s="27" t="s">
        <v>44</v>
      </c>
      <c r="K7" s="23" t="s">
        <v>45</v>
      </c>
      <c r="L7" s="23" t="s">
        <v>49</v>
      </c>
      <c r="M7" s="27" t="s">
        <v>17</v>
      </c>
      <c r="N7" s="26" t="s">
        <v>19</v>
      </c>
    </row>
    <row r="8" spans="1:14" ht="75" x14ac:dyDescent="0.25">
      <c r="A8" s="21">
        <v>2022</v>
      </c>
      <c r="B8" s="27">
        <v>1</v>
      </c>
      <c r="C8" s="28">
        <v>44595</v>
      </c>
      <c r="D8" s="28">
        <v>44614</v>
      </c>
      <c r="E8" s="27" t="s">
        <v>6</v>
      </c>
      <c r="F8" s="27" t="s">
        <v>46</v>
      </c>
      <c r="G8" s="27" t="s">
        <v>47</v>
      </c>
      <c r="H8" s="27">
        <v>16</v>
      </c>
      <c r="I8" s="27" t="s">
        <v>14</v>
      </c>
      <c r="J8" s="27" t="s">
        <v>48</v>
      </c>
      <c r="K8" s="29" t="s">
        <v>50</v>
      </c>
      <c r="L8" s="23" t="s">
        <v>51</v>
      </c>
      <c r="M8" s="27" t="s">
        <v>17</v>
      </c>
      <c r="N8" s="26" t="s">
        <v>19</v>
      </c>
    </row>
    <row r="9" spans="1:14" ht="150" x14ac:dyDescent="0.25">
      <c r="A9" s="30">
        <v>2022</v>
      </c>
      <c r="B9" s="21">
        <v>1</v>
      </c>
      <c r="C9" s="25">
        <v>44634</v>
      </c>
      <c r="D9" s="25">
        <v>44650</v>
      </c>
      <c r="E9" s="21" t="s">
        <v>6</v>
      </c>
      <c r="F9" s="21" t="s">
        <v>42</v>
      </c>
      <c r="G9" s="21" t="s">
        <v>52</v>
      </c>
      <c r="H9" s="21">
        <v>32</v>
      </c>
      <c r="I9" s="21" t="s">
        <v>14</v>
      </c>
      <c r="J9" s="21" t="s">
        <v>39</v>
      </c>
      <c r="K9" s="23" t="s">
        <v>53</v>
      </c>
      <c r="L9" s="23" t="s">
        <v>67</v>
      </c>
      <c r="M9" s="21" t="s">
        <v>54</v>
      </c>
      <c r="N9" s="26" t="s">
        <v>19</v>
      </c>
    </row>
    <row r="10" spans="1:14" ht="120" x14ac:dyDescent="0.25">
      <c r="A10" s="32">
        <v>2022</v>
      </c>
      <c r="B10" s="30">
        <v>1</v>
      </c>
      <c r="C10" s="25">
        <v>44635</v>
      </c>
      <c r="D10" s="25">
        <v>44650</v>
      </c>
      <c r="E10" s="21" t="s">
        <v>6</v>
      </c>
      <c r="F10" s="21" t="s">
        <v>46</v>
      </c>
      <c r="G10" s="21" t="s">
        <v>47</v>
      </c>
      <c r="H10" s="30">
        <v>0</v>
      </c>
      <c r="I10" s="21" t="s">
        <v>14</v>
      </c>
      <c r="J10" s="27" t="s">
        <v>44</v>
      </c>
      <c r="K10" s="23" t="s">
        <v>55</v>
      </c>
      <c r="L10" s="29" t="s">
        <v>56</v>
      </c>
      <c r="M10" s="31" t="s">
        <v>17</v>
      </c>
      <c r="N10" s="26" t="s">
        <v>19</v>
      </c>
    </row>
    <row r="11" spans="1:14" ht="285" x14ac:dyDescent="0.25">
      <c r="A11" s="30">
        <v>2022</v>
      </c>
      <c r="B11" s="30">
        <v>1</v>
      </c>
      <c r="C11" s="25">
        <v>44645</v>
      </c>
      <c r="D11" s="25">
        <v>44650</v>
      </c>
      <c r="E11" s="30" t="s">
        <v>6</v>
      </c>
      <c r="F11" s="30" t="s">
        <v>42</v>
      </c>
      <c r="G11" s="30" t="s">
        <v>57</v>
      </c>
      <c r="H11" s="30">
        <v>5</v>
      </c>
      <c r="I11" s="30" t="s">
        <v>14</v>
      </c>
      <c r="J11" s="33" t="s">
        <v>39</v>
      </c>
      <c r="K11" s="23" t="s">
        <v>58</v>
      </c>
      <c r="L11" s="23" t="s">
        <v>68</v>
      </c>
      <c r="M11" s="22" t="s">
        <v>17</v>
      </c>
      <c r="N11" s="26" t="s">
        <v>19</v>
      </c>
    </row>
    <row r="12" spans="1:14" ht="258" customHeight="1" x14ac:dyDescent="0.25">
      <c r="A12" s="30">
        <v>2022</v>
      </c>
      <c r="B12" s="30">
        <v>1</v>
      </c>
      <c r="C12" s="34">
        <v>44645</v>
      </c>
      <c r="D12" s="34">
        <v>44650</v>
      </c>
      <c r="E12" s="30" t="s">
        <v>6</v>
      </c>
      <c r="F12" s="30" t="s">
        <v>42</v>
      </c>
      <c r="G12" s="30" t="s">
        <v>59</v>
      </c>
      <c r="H12" s="30">
        <v>11</v>
      </c>
      <c r="I12" s="30" t="s">
        <v>60</v>
      </c>
      <c r="J12" s="27" t="s">
        <v>48</v>
      </c>
      <c r="K12" s="23" t="s">
        <v>62</v>
      </c>
      <c r="L12" s="29" t="s">
        <v>61</v>
      </c>
      <c r="M12" s="21" t="s">
        <v>42</v>
      </c>
      <c r="N12" s="26" t="s">
        <v>19</v>
      </c>
    </row>
    <row r="13" spans="1:14" ht="180" x14ac:dyDescent="0.25">
      <c r="A13" s="30">
        <v>2022</v>
      </c>
      <c r="B13" s="30">
        <v>1</v>
      </c>
      <c r="C13" s="25">
        <v>44634</v>
      </c>
      <c r="D13" s="25">
        <v>44650</v>
      </c>
      <c r="E13" s="30" t="s">
        <v>6</v>
      </c>
      <c r="F13" s="30" t="s">
        <v>37</v>
      </c>
      <c r="G13" s="30" t="s">
        <v>38</v>
      </c>
      <c r="H13" s="30">
        <v>0</v>
      </c>
      <c r="I13" s="30" t="s">
        <v>14</v>
      </c>
      <c r="J13" s="27" t="s">
        <v>44</v>
      </c>
      <c r="K13" s="29" t="s">
        <v>66</v>
      </c>
      <c r="L13" s="29" t="s">
        <v>63</v>
      </c>
      <c r="M13" s="21" t="s">
        <v>17</v>
      </c>
      <c r="N13" s="26" t="s">
        <v>19</v>
      </c>
    </row>
    <row r="14" spans="1:14" ht="120" x14ac:dyDescent="0.25">
      <c r="A14" s="30">
        <v>2022</v>
      </c>
      <c r="B14" s="30">
        <v>1</v>
      </c>
      <c r="C14" s="34">
        <v>44586</v>
      </c>
      <c r="D14" s="34">
        <v>44676</v>
      </c>
      <c r="E14" s="30" t="s">
        <v>6</v>
      </c>
      <c r="F14" s="30" t="s">
        <v>42</v>
      </c>
      <c r="G14" s="30" t="s">
        <v>57</v>
      </c>
      <c r="H14" s="30">
        <v>122</v>
      </c>
      <c r="I14" s="30" t="s">
        <v>14</v>
      </c>
      <c r="J14" s="33" t="s">
        <v>39</v>
      </c>
      <c r="K14" s="23" t="s">
        <v>70</v>
      </c>
      <c r="L14" s="29" t="s">
        <v>79</v>
      </c>
      <c r="M14" s="30" t="s">
        <v>17</v>
      </c>
      <c r="N14" s="26" t="s">
        <v>19</v>
      </c>
    </row>
    <row r="15" spans="1:14" ht="225" x14ac:dyDescent="0.25">
      <c r="A15" s="30">
        <v>2022</v>
      </c>
      <c r="B15" s="30">
        <v>1</v>
      </c>
      <c r="C15" s="25">
        <v>44637</v>
      </c>
      <c r="D15" s="25">
        <v>44677</v>
      </c>
      <c r="E15" s="30" t="s">
        <v>6</v>
      </c>
      <c r="F15" s="30" t="s">
        <v>42</v>
      </c>
      <c r="G15" s="30" t="s">
        <v>57</v>
      </c>
      <c r="H15" s="30">
        <v>51</v>
      </c>
      <c r="I15" s="30" t="s">
        <v>14</v>
      </c>
      <c r="J15" s="33" t="s">
        <v>15</v>
      </c>
      <c r="K15" s="38" t="s">
        <v>69</v>
      </c>
      <c r="L15" s="29" t="s">
        <v>82</v>
      </c>
      <c r="M15" s="30" t="s">
        <v>17</v>
      </c>
      <c r="N15" s="26" t="s">
        <v>19</v>
      </c>
    </row>
    <row r="16" spans="1:14" ht="163.5" customHeight="1" x14ac:dyDescent="0.25">
      <c r="A16" s="30">
        <v>2022</v>
      </c>
      <c r="B16" s="30">
        <v>2</v>
      </c>
      <c r="C16" s="34">
        <v>44683</v>
      </c>
      <c r="D16" s="40">
        <v>44690</v>
      </c>
      <c r="E16" s="30" t="s">
        <v>6</v>
      </c>
      <c r="F16" s="30" t="s">
        <v>46</v>
      </c>
      <c r="G16" s="30" t="s">
        <v>47</v>
      </c>
      <c r="H16" s="30">
        <v>0</v>
      </c>
      <c r="I16" s="30" t="s">
        <v>14</v>
      </c>
      <c r="J16" s="33" t="s">
        <v>44</v>
      </c>
      <c r="K16" s="39" t="s">
        <v>77</v>
      </c>
      <c r="L16" s="29" t="s">
        <v>76</v>
      </c>
      <c r="M16" s="30" t="s">
        <v>17</v>
      </c>
      <c r="N16" s="26" t="s">
        <v>19</v>
      </c>
    </row>
    <row r="17" spans="1:14" ht="165" x14ac:dyDescent="0.25">
      <c r="A17" s="30">
        <v>2022</v>
      </c>
      <c r="B17" s="30">
        <v>2</v>
      </c>
      <c r="C17" s="34">
        <v>44686</v>
      </c>
      <c r="D17" s="34">
        <v>44690</v>
      </c>
      <c r="E17" s="30" t="s">
        <v>6</v>
      </c>
      <c r="F17" s="30" t="s">
        <v>42</v>
      </c>
      <c r="G17" s="30" t="s">
        <v>59</v>
      </c>
      <c r="H17" s="30">
        <v>0</v>
      </c>
      <c r="I17" s="30" t="s">
        <v>14</v>
      </c>
      <c r="J17" s="33" t="s">
        <v>39</v>
      </c>
      <c r="K17" s="38" t="s">
        <v>72</v>
      </c>
      <c r="L17" s="29" t="s">
        <v>71</v>
      </c>
      <c r="M17" s="30" t="s">
        <v>17</v>
      </c>
      <c r="N17" s="26" t="s">
        <v>19</v>
      </c>
    </row>
    <row r="18" spans="1:14" ht="129.75" customHeight="1" x14ac:dyDescent="0.25">
      <c r="A18" s="30">
        <v>2022</v>
      </c>
      <c r="B18" s="30">
        <v>2</v>
      </c>
      <c r="C18" s="34">
        <v>44683</v>
      </c>
      <c r="D18" s="34">
        <v>44690</v>
      </c>
      <c r="E18" s="30" t="s">
        <v>6</v>
      </c>
      <c r="F18" s="30" t="s">
        <v>46</v>
      </c>
      <c r="G18" s="30" t="s">
        <v>47</v>
      </c>
      <c r="H18" s="30">
        <v>3</v>
      </c>
      <c r="I18" s="30" t="s">
        <v>14</v>
      </c>
      <c r="J18" s="33" t="s">
        <v>44</v>
      </c>
      <c r="K18" s="29" t="s">
        <v>73</v>
      </c>
      <c r="L18" s="29" t="s">
        <v>78</v>
      </c>
      <c r="M18" s="30" t="s">
        <v>17</v>
      </c>
      <c r="N18" s="21" t="s">
        <v>74</v>
      </c>
    </row>
    <row r="19" spans="1:14" ht="195" x14ac:dyDescent="0.25">
      <c r="A19" s="30">
        <v>2022</v>
      </c>
      <c r="B19" s="30">
        <v>1</v>
      </c>
      <c r="C19" s="34">
        <v>44634</v>
      </c>
      <c r="D19" s="34">
        <v>44691</v>
      </c>
      <c r="E19" s="30" t="s">
        <v>6</v>
      </c>
      <c r="F19" s="30" t="s">
        <v>46</v>
      </c>
      <c r="G19" s="30" t="s">
        <v>47</v>
      </c>
      <c r="H19" s="30">
        <v>10</v>
      </c>
      <c r="I19" s="30" t="s">
        <v>14</v>
      </c>
      <c r="J19" s="33" t="s">
        <v>44</v>
      </c>
      <c r="K19" s="23" t="s">
        <v>80</v>
      </c>
      <c r="L19" s="29" t="s">
        <v>81</v>
      </c>
      <c r="M19" s="30" t="s">
        <v>54</v>
      </c>
      <c r="N19" s="21" t="s">
        <v>74</v>
      </c>
    </row>
    <row r="20" spans="1:14" ht="180" x14ac:dyDescent="0.25">
      <c r="A20" s="30">
        <v>2022</v>
      </c>
      <c r="B20" s="30">
        <v>2</v>
      </c>
      <c r="C20" s="34">
        <v>44693</v>
      </c>
      <c r="D20" s="34">
        <v>44697</v>
      </c>
      <c r="E20" s="30" t="s">
        <v>6</v>
      </c>
      <c r="F20" s="30" t="s">
        <v>42</v>
      </c>
      <c r="G20" s="30" t="s">
        <v>43</v>
      </c>
      <c r="H20" s="30">
        <v>5</v>
      </c>
      <c r="I20" s="30" t="s">
        <v>14</v>
      </c>
      <c r="J20" s="33" t="s">
        <v>39</v>
      </c>
      <c r="K20" s="38" t="s">
        <v>85</v>
      </c>
      <c r="L20" s="29" t="s">
        <v>87</v>
      </c>
      <c r="M20" s="30" t="s">
        <v>17</v>
      </c>
      <c r="N20" s="26" t="s">
        <v>19</v>
      </c>
    </row>
    <row r="21" spans="1:14" ht="150" customHeight="1" x14ac:dyDescent="0.25">
      <c r="A21" s="30">
        <v>2022</v>
      </c>
      <c r="B21" s="30">
        <v>2</v>
      </c>
      <c r="C21" s="34">
        <v>44691</v>
      </c>
      <c r="D21" s="34">
        <v>44699</v>
      </c>
      <c r="E21" s="30" t="s">
        <v>6</v>
      </c>
      <c r="F21" s="30" t="s">
        <v>42</v>
      </c>
      <c r="G21" s="30" t="s">
        <v>83</v>
      </c>
      <c r="H21" s="30">
        <v>6</v>
      </c>
      <c r="I21" s="30" t="s">
        <v>14</v>
      </c>
      <c r="J21" s="33" t="s">
        <v>39</v>
      </c>
      <c r="K21" s="38" t="s">
        <v>84</v>
      </c>
      <c r="L21" s="29" t="s">
        <v>86</v>
      </c>
      <c r="M21" s="30" t="s">
        <v>17</v>
      </c>
      <c r="N21" s="26" t="s">
        <v>19</v>
      </c>
    </row>
  </sheetData>
  <autoFilter ref="A4:N21"/>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Résumé accidents 2022</vt:lpstr>
      <vt:lpstr>Listing accidents 2022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2022-05-19T07:49:23Z</dcterms:modified>
</cp:coreProperties>
</file>