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8195" windowHeight="1156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H46" i="1" l="1"/>
  <c r="G5" i="1" l="1"/>
  <c r="C67" i="1"/>
  <c r="C46" i="1"/>
  <c r="C5" i="1"/>
  <c r="C15" i="1"/>
  <c r="G6" i="1" l="1"/>
  <c r="C70" i="1"/>
  <c r="J67" i="1"/>
  <c r="J68" i="1" s="1"/>
  <c r="I67" i="1"/>
  <c r="I68" i="1" s="1"/>
  <c r="H67" i="1"/>
  <c r="H68" i="1" s="1"/>
  <c r="G67" i="1"/>
  <c r="G68" i="1" s="1"/>
  <c r="F67" i="1"/>
  <c r="F68" i="1" s="1"/>
  <c r="J46" i="1"/>
  <c r="J47" i="1" s="1"/>
  <c r="I46" i="1"/>
  <c r="I47" i="1" s="1"/>
  <c r="H47" i="1"/>
  <c r="G46" i="1"/>
  <c r="G47" i="1" s="1"/>
  <c r="F46" i="1"/>
  <c r="F47" i="1" s="1"/>
  <c r="J15" i="1"/>
  <c r="J16" i="1" s="1"/>
  <c r="I15" i="1"/>
  <c r="I16" i="1" s="1"/>
  <c r="H15" i="1"/>
  <c r="H16" i="1" s="1"/>
  <c r="G15" i="1"/>
  <c r="G16" i="1" s="1"/>
  <c r="F15" i="1"/>
  <c r="F16" i="1" s="1"/>
  <c r="G70" i="1" l="1"/>
  <c r="G71" i="1" s="1"/>
  <c r="I70" i="1"/>
  <c r="I71" i="1" s="1"/>
  <c r="F70" i="1"/>
  <c r="F71" i="1" s="1"/>
  <c r="H70" i="1"/>
  <c r="H71" i="1" s="1"/>
  <c r="J70" i="1"/>
  <c r="J71" i="1" s="1"/>
  <c r="J5" i="1"/>
  <c r="J6" i="1" s="1"/>
  <c r="I5" i="1"/>
  <c r="I6" i="1" s="1"/>
  <c r="H5" i="1"/>
  <c r="H6" i="1" s="1"/>
  <c r="F5" i="1"/>
  <c r="F6" i="1" s="1"/>
</calcChain>
</file>

<file path=xl/sharedStrings.xml><?xml version="1.0" encoding="utf-8"?>
<sst xmlns="http://schemas.openxmlformats.org/spreadsheetml/2006/main" count="384" uniqueCount="160">
  <si>
    <t>Groupes</t>
  </si>
  <si>
    <t>Escadrilles</t>
  </si>
  <si>
    <t>Blocs</t>
  </si>
  <si>
    <t>Responsables</t>
  </si>
  <si>
    <t>Dossiers</t>
  </si>
  <si>
    <t>Affichages</t>
  </si>
  <si>
    <t>Doc Formation EPI</t>
  </si>
  <si>
    <t>Doc  Controles extincteurs</t>
  </si>
  <si>
    <t>80 UAV</t>
  </si>
  <si>
    <t>F44</t>
  </si>
  <si>
    <t>Hangar</t>
  </si>
  <si>
    <t>Capt Alexandre</t>
  </si>
  <si>
    <t>1SC Challe</t>
  </si>
  <si>
    <t xml:space="preserve">F54 </t>
  </si>
  <si>
    <t>EM 80 UAV</t>
  </si>
  <si>
    <t>F89</t>
  </si>
  <si>
    <t>Dispersal 80 UAV</t>
  </si>
  <si>
    <t>Gp Vol</t>
  </si>
  <si>
    <t>Sv Aé</t>
  </si>
  <si>
    <t>Tour</t>
  </si>
  <si>
    <t>Lt Piret</t>
  </si>
  <si>
    <t>F79</t>
  </si>
  <si>
    <t>Mag Vol</t>
  </si>
  <si>
    <t>G65</t>
  </si>
  <si>
    <t>Qra</t>
  </si>
  <si>
    <t>Pompiers</t>
  </si>
  <si>
    <t>1Esc</t>
  </si>
  <si>
    <t>D62</t>
  </si>
  <si>
    <t>1 Sqn</t>
  </si>
  <si>
    <t>350 Esc</t>
  </si>
  <si>
    <t>G32</t>
  </si>
  <si>
    <t>350 Sqn</t>
  </si>
  <si>
    <t>Gp M</t>
  </si>
  <si>
    <t>EM</t>
  </si>
  <si>
    <t>F82</t>
  </si>
  <si>
    <t>EM Maint</t>
  </si>
  <si>
    <t>Esc M Avn</t>
  </si>
  <si>
    <t>B10</t>
  </si>
  <si>
    <t>Maint Avn</t>
  </si>
  <si>
    <t>Adjt Dropsy</t>
  </si>
  <si>
    <t>B13</t>
  </si>
  <si>
    <t>Forge</t>
  </si>
  <si>
    <t>B16</t>
  </si>
  <si>
    <t>Survie</t>
  </si>
  <si>
    <t>B18</t>
  </si>
  <si>
    <t>Mag Maint</t>
  </si>
  <si>
    <t>B23</t>
  </si>
  <si>
    <t>Gaz Co</t>
  </si>
  <si>
    <t>C9</t>
  </si>
  <si>
    <t>Eng Shop</t>
  </si>
  <si>
    <t>C54</t>
  </si>
  <si>
    <t>Banc Essai</t>
  </si>
  <si>
    <t>D50</t>
  </si>
  <si>
    <t>AWCF</t>
  </si>
  <si>
    <t>G10</t>
  </si>
  <si>
    <t>Interv</t>
  </si>
  <si>
    <t>G40</t>
  </si>
  <si>
    <t>H70</t>
  </si>
  <si>
    <t>G67</t>
  </si>
  <si>
    <t>WFB</t>
  </si>
  <si>
    <t>G68</t>
  </si>
  <si>
    <t>Peinture</t>
  </si>
  <si>
    <t>Esc E&amp;T</t>
  </si>
  <si>
    <t>F43</t>
  </si>
  <si>
    <t>E&amp;T</t>
  </si>
  <si>
    <t xml:space="preserve">1sc Laurent </t>
  </si>
  <si>
    <t xml:space="preserve"> Adj Parussini</t>
  </si>
  <si>
    <t>D36</t>
  </si>
  <si>
    <t>Fl Cis</t>
  </si>
  <si>
    <t>F80</t>
  </si>
  <si>
    <t>Sim Vol</t>
  </si>
  <si>
    <t>Esc MT</t>
  </si>
  <si>
    <t>D18</t>
  </si>
  <si>
    <t>A10-3</t>
  </si>
  <si>
    <t>Adjt  Munaron</t>
  </si>
  <si>
    <t>D52</t>
  </si>
  <si>
    <t>Ch Bowser</t>
  </si>
  <si>
    <t>D55</t>
  </si>
  <si>
    <t>MT Admin</t>
  </si>
  <si>
    <t>D57</t>
  </si>
  <si>
    <t>Station POL</t>
  </si>
  <si>
    <t>D60</t>
  </si>
  <si>
    <t>MT</t>
  </si>
  <si>
    <t>F59</t>
  </si>
  <si>
    <t>Mag POL</t>
  </si>
  <si>
    <t>G20</t>
  </si>
  <si>
    <t>Eng Spéc</t>
  </si>
  <si>
    <t>Esc L&amp;A</t>
  </si>
  <si>
    <t>B25</t>
  </si>
  <si>
    <t>Egress</t>
  </si>
  <si>
    <t>1Sgt Lemaire Armand</t>
  </si>
  <si>
    <t>D70</t>
  </si>
  <si>
    <t>Mis Buld</t>
  </si>
  <si>
    <t>E40</t>
  </si>
  <si>
    <t>Dépôt Mum</t>
  </si>
  <si>
    <t>G64</t>
  </si>
  <si>
    <t>GSE</t>
  </si>
  <si>
    <t>G66</t>
  </si>
  <si>
    <t>L&amp;A Admin</t>
  </si>
  <si>
    <t>Gp Ds</t>
  </si>
  <si>
    <t>DS</t>
  </si>
  <si>
    <t>F53</t>
  </si>
  <si>
    <t>Esc Sup</t>
  </si>
  <si>
    <t>F02</t>
  </si>
  <si>
    <t xml:space="preserve"> Dét saffranberg</t>
  </si>
  <si>
    <t>SG2</t>
  </si>
  <si>
    <t>Medic</t>
  </si>
  <si>
    <t>F50</t>
  </si>
  <si>
    <t>Théâtre</t>
  </si>
  <si>
    <t>D54</t>
  </si>
  <si>
    <t>Sec Sport</t>
  </si>
  <si>
    <t>F56</t>
  </si>
  <si>
    <t>Mag Unité</t>
  </si>
  <si>
    <t>F71</t>
  </si>
  <si>
    <t>Logement</t>
  </si>
  <si>
    <t>F72</t>
  </si>
  <si>
    <t>F73</t>
  </si>
  <si>
    <t>F74</t>
  </si>
  <si>
    <t>F85</t>
  </si>
  <si>
    <t>Cplexe Masseaux</t>
  </si>
  <si>
    <t>Esc Infra</t>
  </si>
  <si>
    <t>F60</t>
  </si>
  <si>
    <t>Infra Ops</t>
  </si>
  <si>
    <t>Adjt Moncomble</t>
  </si>
  <si>
    <t>A6-12</t>
  </si>
  <si>
    <t>ETE</t>
  </si>
  <si>
    <t>F88    F92</t>
  </si>
  <si>
    <t>STA EPU       PARC CONT</t>
  </si>
  <si>
    <t>Esc Def</t>
  </si>
  <si>
    <t>A33</t>
  </si>
  <si>
    <t>CG Flor.</t>
  </si>
  <si>
    <t>E51</t>
  </si>
  <si>
    <t>Chenil</t>
  </si>
  <si>
    <t>F61</t>
  </si>
  <si>
    <t>Mag Def</t>
  </si>
  <si>
    <t>F62</t>
  </si>
  <si>
    <t>F91</t>
  </si>
  <si>
    <t>CG Clair.</t>
  </si>
  <si>
    <t>Ex Effectué</t>
  </si>
  <si>
    <t>TOTAUX</t>
  </si>
  <si>
    <t>TOTAL GENERAL</t>
  </si>
  <si>
    <t>% Gp DS</t>
  </si>
  <si>
    <t>% 2W Tac</t>
  </si>
  <si>
    <t>% GpM</t>
  </si>
  <si>
    <t>% Gp V</t>
  </si>
  <si>
    <t>% 80 UAV</t>
  </si>
  <si>
    <t>Description</t>
  </si>
  <si>
    <t>Date
Exercices Evac</t>
  </si>
  <si>
    <t>E13</t>
  </si>
  <si>
    <t>vide</t>
  </si>
  <si>
    <t>x</t>
  </si>
  <si>
    <t>F24</t>
  </si>
  <si>
    <t xml:space="preserve">Adjt Dupuis-  Adjt Dehaybe </t>
  </si>
  <si>
    <t>non occupé</t>
  </si>
  <si>
    <t>F66</t>
  </si>
  <si>
    <t>a faire</t>
  </si>
  <si>
    <t>demenage</t>
  </si>
  <si>
    <t>a adapter</t>
  </si>
  <si>
    <t>Adjt Putmans</t>
  </si>
  <si>
    <t>Adj TOMASI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</si>
</sst>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m/yyyy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10"/>
      <color rgb="FF000000"/>
      <name val="Arial Narrow"/>
      <family val="2"/>
    </font>
    <font>
      <sz val="9"/>
      <color theme="1"/>
      <name val="Times New Roman"/>
      <family val="1"/>
    </font>
    <font>
      <sz val="8"/>
      <color theme="1"/>
      <name val="Times New Roman"/>
      <family val="1"/>
    </font>
    <font>
      <sz val="8"/>
      <color rgb="FF000000"/>
      <name val="Times New Roman"/>
      <family val="1"/>
    </font>
    <font>
      <sz val="10"/>
      <color theme="1"/>
      <name val="Times New Roman"/>
      <family val="1"/>
    </font>
    <font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sz val="8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52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horizontal="center" vertical="center" wrapText="1"/>
    </xf>
    <xf numFmtId="16" fontId="2" fillId="5" borderId="1" xfId="0" applyNumberFormat="1" applyFont="1" applyFill="1" applyBorder="1" applyAlignment="1">
      <alignment vertical="center"/>
    </xf>
    <xf numFmtId="0" fontId="0" fillId="5" borderId="1" xfId="0" applyFill="1" applyBorder="1"/>
    <xf numFmtId="0" fontId="0" fillId="5" borderId="1" xfId="0" applyFill="1" applyBorder="1" applyAlignment="1">
      <alignment horizontal="center" vertical="center"/>
    </xf>
    <xf numFmtId="0" fontId="2" fillId="0" borderId="5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0" fontId="0" fillId="0" borderId="0" xfId="0" applyFill="1"/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164" fontId="5" fillId="4" borderId="11" xfId="0" applyNumberFormat="1" applyFont="1" applyFill="1" applyBorder="1" applyAlignment="1">
      <alignment horizontal="center" vertical="center" wrapText="1"/>
    </xf>
    <xf numFmtId="164" fontId="5" fillId="8" borderId="11" xfId="0" applyNumberFormat="1" applyFont="1" applyFill="1" applyBorder="1" applyAlignment="1">
      <alignment horizontal="center" vertical="center" wrapText="1"/>
    </xf>
    <xf numFmtId="164" fontId="5" fillId="7" borderId="15" xfId="0" applyNumberFormat="1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vertical="center" wrapText="1"/>
    </xf>
    <xf numFmtId="164" fontId="2" fillId="0" borderId="15" xfId="0" applyNumberFormat="1" applyFont="1" applyFill="1" applyBorder="1" applyAlignment="1">
      <alignment horizontal="center" vertical="center" wrapText="1"/>
    </xf>
    <xf numFmtId="16" fontId="2" fillId="5" borderId="10" xfId="0" applyNumberFormat="1" applyFont="1" applyFill="1" applyBorder="1" applyAlignment="1">
      <alignment vertical="center"/>
    </xf>
    <xf numFmtId="0" fontId="0" fillId="5" borderId="11" xfId="0" applyFill="1" applyBorder="1" applyAlignment="1">
      <alignment horizontal="center" vertical="center"/>
    </xf>
    <xf numFmtId="0" fontId="0" fillId="6" borderId="21" xfId="0" applyFill="1" applyBorder="1"/>
    <xf numFmtId="0" fontId="2" fillId="0" borderId="3" xfId="0" applyFont="1" applyBorder="1" applyAlignment="1">
      <alignment horizontal="center" vertical="center" textRotation="90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0" fillId="0" borderId="4" xfId="0" applyFill="1" applyBorder="1" applyAlignment="1">
      <alignment vertical="center" wrapText="1"/>
    </xf>
    <xf numFmtId="164" fontId="5" fillId="0" borderId="4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164" fontId="5" fillId="8" borderId="21" xfId="0" applyNumberFormat="1" applyFont="1" applyFill="1" applyBorder="1" applyAlignment="1">
      <alignment horizontal="center" vertical="center" wrapText="1"/>
    </xf>
    <xf numFmtId="0" fontId="9" fillId="5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2" fillId="9" borderId="8" xfId="0" applyFont="1" applyFill="1" applyBorder="1" applyAlignment="1" applyProtection="1">
      <alignment horizontal="center" vertical="center" wrapText="1"/>
      <protection locked="0"/>
    </xf>
    <xf numFmtId="0" fontId="2" fillId="9" borderId="1" xfId="0" applyFont="1" applyFill="1" applyBorder="1" applyAlignment="1" applyProtection="1">
      <alignment horizontal="center" vertical="center" wrapText="1"/>
      <protection locked="0"/>
    </xf>
    <xf numFmtId="0" fontId="2" fillId="9" borderId="1" xfId="0" applyFont="1" applyFill="1" applyBorder="1" applyAlignment="1" applyProtection="1">
      <alignment horizontal="center" vertical="center" wrapText="1"/>
    </xf>
    <xf numFmtId="14" fontId="2" fillId="9" borderId="8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2" fillId="9" borderId="5" xfId="0" applyFont="1" applyFill="1" applyBorder="1" applyAlignment="1" applyProtection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2" xfId="0" applyFont="1" applyBorder="1" applyAlignment="1">
      <alignment vertical="center" wrapText="1"/>
    </xf>
    <xf numFmtId="0" fontId="2" fillId="9" borderId="22" xfId="0" applyFont="1" applyFill="1" applyBorder="1" applyAlignment="1" applyProtection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0" fontId="2" fillId="9" borderId="23" xfId="0" applyFont="1" applyFill="1" applyBorder="1" applyAlignment="1" applyProtection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0" fillId="0" borderId="23" xfId="0" applyBorder="1" applyAlignment="1">
      <alignment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164" fontId="5" fillId="4" borderId="15" xfId="0" applyNumberFormat="1" applyFont="1" applyFill="1" applyBorder="1" applyAlignment="1">
      <alignment horizontal="center" vertical="center" wrapText="1"/>
    </xf>
    <xf numFmtId="0" fontId="2" fillId="9" borderId="23" xfId="0" applyFont="1" applyFill="1" applyBorder="1" applyAlignment="1" applyProtection="1">
      <alignment horizontal="center" vertical="center" wrapText="1"/>
      <protection locked="0"/>
    </xf>
    <xf numFmtId="0" fontId="2" fillId="3" borderId="26" xfId="0" applyFont="1" applyFill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6" xfId="0" applyFont="1" applyBorder="1" applyAlignment="1">
      <alignment vertical="center" wrapText="1"/>
    </xf>
    <xf numFmtId="0" fontId="2" fillId="9" borderId="26" xfId="0" applyFont="1" applyFill="1" applyBorder="1" applyAlignment="1" applyProtection="1">
      <alignment horizontal="center" vertical="center" wrapText="1"/>
      <protection locked="0"/>
    </xf>
    <xf numFmtId="0" fontId="7" fillId="4" borderId="5" xfId="0" applyFont="1" applyFill="1" applyBorder="1" applyAlignment="1">
      <alignment vertical="center" wrapText="1"/>
    </xf>
    <xf numFmtId="0" fontId="0" fillId="4" borderId="5" xfId="0" applyFill="1" applyBorder="1" applyAlignment="1">
      <alignment vertical="center" wrapText="1"/>
    </xf>
    <xf numFmtId="0" fontId="4" fillId="0" borderId="22" xfId="0" applyFont="1" applyBorder="1" applyAlignment="1">
      <alignment horizontal="center" vertical="center" wrapText="1"/>
    </xf>
    <xf numFmtId="0" fontId="7" fillId="0" borderId="23" xfId="0" applyFont="1" applyBorder="1" applyAlignment="1">
      <alignment vertical="center" wrapText="1"/>
    </xf>
    <xf numFmtId="0" fontId="8" fillId="9" borderId="23" xfId="0" applyFont="1" applyFill="1" applyBorder="1" applyAlignment="1" applyProtection="1">
      <alignment horizontal="center" vertical="center" wrapText="1"/>
      <protection locked="0"/>
    </xf>
    <xf numFmtId="0" fontId="2" fillId="9" borderId="22" xfId="0" applyFont="1" applyFill="1" applyBorder="1" applyAlignment="1" applyProtection="1">
      <alignment horizontal="center" vertical="center" wrapText="1"/>
      <protection locked="0"/>
    </xf>
    <xf numFmtId="0" fontId="4" fillId="4" borderId="5" xfId="0" applyFont="1" applyFill="1" applyBorder="1" applyAlignment="1">
      <alignment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vertical="center" wrapText="1"/>
    </xf>
    <xf numFmtId="0" fontId="0" fillId="11" borderId="1" xfId="0" applyFill="1" applyBorder="1" applyAlignment="1">
      <alignment vertical="center" wrapText="1"/>
    </xf>
    <xf numFmtId="9" fontId="2" fillId="8" borderId="20" xfId="0" applyNumberFormat="1" applyFont="1" applyFill="1" applyBorder="1" applyAlignment="1">
      <alignment horizontal="center" vertical="center" wrapText="1"/>
    </xf>
    <xf numFmtId="9" fontId="2" fillId="8" borderId="1" xfId="0" applyNumberFormat="1" applyFont="1" applyFill="1" applyBorder="1" applyAlignment="1">
      <alignment horizontal="center" vertical="center" wrapText="1"/>
    </xf>
    <xf numFmtId="9" fontId="2" fillId="7" borderId="5" xfId="0" applyNumberFormat="1" applyFont="1" applyFill="1" applyBorder="1" applyAlignment="1">
      <alignment horizontal="center" vertical="center" wrapText="1"/>
    </xf>
    <xf numFmtId="9" fontId="0" fillId="6" borderId="20" xfId="0" applyNumberFormat="1" applyFill="1" applyBorder="1" applyAlignment="1">
      <alignment horizontal="center" vertical="center"/>
    </xf>
    <xf numFmtId="164" fontId="5" fillId="12" borderId="11" xfId="0" applyNumberFormat="1" applyFont="1" applyFill="1" applyBorder="1" applyAlignment="1" applyProtection="1">
      <alignment horizontal="center" vertical="center" wrapText="1"/>
      <protection locked="0"/>
    </xf>
    <xf numFmtId="164" fontId="6" fillId="12" borderId="9" xfId="0" applyNumberFormat="1" applyFont="1" applyFill="1" applyBorder="1" applyAlignment="1" applyProtection="1">
      <alignment horizontal="center" vertical="center" wrapText="1"/>
      <protection locked="0"/>
    </xf>
    <xf numFmtId="164" fontId="5" fillId="12" borderId="27" xfId="0" applyNumberFormat="1" applyFont="1" applyFill="1" applyBorder="1" applyAlignment="1" applyProtection="1">
      <alignment horizontal="center" vertical="center" wrapText="1"/>
      <protection locked="0"/>
    </xf>
    <xf numFmtId="164" fontId="5" fillId="12" borderId="15" xfId="0" applyNumberFormat="1" applyFont="1" applyFill="1" applyBorder="1" applyAlignment="1" applyProtection="1">
      <alignment horizontal="center" vertical="center" wrapText="1"/>
    </xf>
    <xf numFmtId="164" fontId="5" fillId="12" borderId="11" xfId="0" applyNumberFormat="1" applyFont="1" applyFill="1" applyBorder="1" applyAlignment="1" applyProtection="1">
      <alignment horizontal="center" vertical="center" wrapText="1"/>
    </xf>
    <xf numFmtId="164" fontId="5" fillId="12" borderId="24" xfId="0" applyNumberFormat="1" applyFont="1" applyFill="1" applyBorder="1" applyAlignment="1" applyProtection="1">
      <alignment horizontal="center" vertical="center" wrapText="1"/>
    </xf>
    <xf numFmtId="164" fontId="5" fillId="12" borderId="28" xfId="0" applyNumberFormat="1" applyFont="1" applyFill="1" applyBorder="1" applyAlignment="1" applyProtection="1">
      <alignment horizontal="center" vertical="center" wrapText="1"/>
    </xf>
    <xf numFmtId="164" fontId="5" fillId="12" borderId="28" xfId="0" applyNumberFormat="1" applyFont="1" applyFill="1" applyBorder="1" applyAlignment="1" applyProtection="1">
      <alignment horizontal="center" vertical="center" wrapText="1"/>
      <protection locked="0"/>
    </xf>
    <xf numFmtId="164" fontId="5" fillId="13" borderId="11" xfId="0" applyNumberFormat="1" applyFont="1" applyFill="1" applyBorder="1" applyAlignment="1" applyProtection="1">
      <alignment horizontal="center" vertical="center" wrapText="1"/>
      <protection locked="0"/>
    </xf>
    <xf numFmtId="0" fontId="2" fillId="13" borderId="1" xfId="0" applyFont="1" applyFill="1" applyBorder="1" applyAlignment="1">
      <alignment horizontal="center" vertical="center" wrapText="1"/>
    </xf>
    <xf numFmtId="0" fontId="2" fillId="13" borderId="1" xfId="0" applyFont="1" applyFill="1" applyBorder="1" applyAlignment="1">
      <alignment vertical="center" wrapText="1"/>
    </xf>
    <xf numFmtId="0" fontId="2" fillId="13" borderId="23" xfId="0" applyFont="1" applyFill="1" applyBorder="1" applyAlignment="1">
      <alignment horizontal="center" vertical="center" wrapText="1"/>
    </xf>
    <xf numFmtId="0" fontId="2" fillId="13" borderId="23" xfId="0" applyFont="1" applyFill="1" applyBorder="1" applyAlignment="1">
      <alignment vertical="center" wrapText="1"/>
    </xf>
    <xf numFmtId="164" fontId="5" fillId="13" borderId="24" xfId="0" applyNumberFormat="1" applyFont="1" applyFill="1" applyBorder="1" applyAlignment="1" applyProtection="1">
      <alignment horizontal="center" vertical="center" wrapText="1"/>
      <protection locked="0"/>
    </xf>
    <xf numFmtId="164" fontId="5" fillId="14" borderId="11" xfId="0" applyNumberFormat="1" applyFont="1" applyFill="1" applyBorder="1" applyAlignment="1" applyProtection="1">
      <alignment horizontal="center" vertical="center" wrapText="1"/>
      <protection locked="0"/>
    </xf>
    <xf numFmtId="164" fontId="5" fillId="14" borderId="11" xfId="0" applyNumberFormat="1" applyFont="1" applyFill="1" applyBorder="1" applyAlignment="1" applyProtection="1">
      <alignment horizontal="center" vertical="center" wrapText="1"/>
    </xf>
    <xf numFmtId="164" fontId="5" fillId="14" borderId="27" xfId="0" applyNumberFormat="1" applyFont="1" applyFill="1" applyBorder="1" applyAlignment="1" applyProtection="1">
      <alignment horizontal="center" vertical="center" wrapText="1"/>
      <protection locked="0"/>
    </xf>
    <xf numFmtId="164" fontId="5" fillId="15" borderId="11" xfId="0" applyNumberFormat="1" applyFont="1" applyFill="1" applyBorder="1" applyAlignment="1" applyProtection="1">
      <alignment horizontal="center" vertical="center" wrapText="1"/>
    </xf>
    <xf numFmtId="164" fontId="5" fillId="15" borderId="24" xfId="0" applyNumberFormat="1" applyFont="1" applyFill="1" applyBorder="1" applyAlignment="1" applyProtection="1">
      <alignment horizontal="center" vertical="center" wrapText="1"/>
      <protection locked="0"/>
    </xf>
    <xf numFmtId="164" fontId="5" fillId="15" borderId="28" xfId="0" applyNumberFormat="1" applyFont="1" applyFill="1" applyBorder="1" applyAlignment="1" applyProtection="1">
      <alignment horizontal="center" vertical="center" wrapText="1"/>
    </xf>
    <xf numFmtId="164" fontId="5" fillId="15" borderId="24" xfId="0" applyNumberFormat="1" applyFont="1" applyFill="1" applyBorder="1" applyAlignment="1" applyProtection="1">
      <alignment horizontal="center" vertical="center" wrapText="1"/>
    </xf>
    <xf numFmtId="0" fontId="2" fillId="12" borderId="1" xfId="0" applyFont="1" applyFill="1" applyBorder="1" applyAlignment="1">
      <alignment vertical="center" wrapText="1"/>
    </xf>
    <xf numFmtId="0" fontId="2" fillId="12" borderId="1" xfId="0" applyFont="1" applyFill="1" applyBorder="1" applyAlignment="1">
      <alignment horizontal="center" vertical="center" wrapText="1"/>
    </xf>
    <xf numFmtId="164" fontId="5" fillId="15" borderId="11" xfId="0" applyNumberFormat="1" applyFont="1" applyFill="1" applyBorder="1" applyAlignment="1" applyProtection="1">
      <alignment horizontal="center" vertical="center" wrapText="1"/>
      <protection locked="0"/>
    </xf>
    <xf numFmtId="0" fontId="2" fillId="13" borderId="23" xfId="0" applyFont="1" applyFill="1" applyBorder="1" applyAlignment="1" applyProtection="1">
      <alignment horizontal="center" vertical="center" wrapText="1"/>
      <protection locked="0"/>
    </xf>
    <xf numFmtId="0" fontId="2" fillId="13" borderId="1" xfId="0" applyFont="1" applyFill="1" applyBorder="1" applyAlignment="1" applyProtection="1">
      <alignment horizontal="center" vertical="center" wrapText="1"/>
    </xf>
    <xf numFmtId="164" fontId="5" fillId="13" borderId="11" xfId="0" applyNumberFormat="1" applyFont="1" applyFill="1" applyBorder="1" applyAlignment="1" applyProtection="1">
      <alignment horizontal="center" vertical="center" wrapText="1"/>
    </xf>
    <xf numFmtId="0" fontId="5" fillId="10" borderId="1" xfId="0" applyFont="1" applyFill="1" applyBorder="1" applyAlignment="1" applyProtection="1">
      <alignment horizontal="center" vertical="center" wrapText="1"/>
      <protection locked="0"/>
    </xf>
    <xf numFmtId="164" fontId="5" fillId="15" borderId="15" xfId="0" applyNumberFormat="1" applyFont="1" applyFill="1" applyBorder="1" applyAlignment="1" applyProtection="1">
      <alignment horizontal="center" vertical="center" wrapText="1"/>
    </xf>
    <xf numFmtId="0" fontId="5" fillId="13" borderId="1" xfId="0" applyFont="1" applyFill="1" applyBorder="1" applyAlignment="1" applyProtection="1">
      <alignment horizontal="center" vertical="center" wrapText="1"/>
    </xf>
    <xf numFmtId="164" fontId="10" fillId="15" borderId="24" xfId="0" applyNumberFormat="1" applyFont="1" applyFill="1" applyBorder="1" applyAlignment="1" applyProtection="1">
      <alignment horizontal="center" vertical="center" wrapText="1"/>
    </xf>
    <xf numFmtId="164" fontId="5" fillId="15" borderId="28" xfId="0" applyNumberFormat="1" applyFont="1" applyFill="1" applyBorder="1" applyAlignment="1" applyProtection="1">
      <alignment horizontal="center" vertical="center" wrapText="1"/>
      <protection locked="0"/>
    </xf>
    <xf numFmtId="0" fontId="2" fillId="13" borderId="22" xfId="0" applyFont="1" applyFill="1" applyBorder="1" applyAlignment="1" applyProtection="1">
      <alignment horizontal="center" vertical="center" wrapText="1"/>
      <protection locked="0"/>
    </xf>
    <xf numFmtId="164" fontId="5" fillId="15" borderId="9" xfId="0" applyNumberFormat="1" applyFont="1" applyFill="1" applyBorder="1" applyAlignment="1" applyProtection="1">
      <alignment horizontal="center" vertical="center" wrapText="1"/>
      <protection locked="0"/>
    </xf>
    <xf numFmtId="0" fontId="2" fillId="3" borderId="2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25" xfId="0" applyFont="1" applyFill="1" applyBorder="1" applyAlignment="1">
      <alignment horizontal="center" vertical="center" wrapText="1"/>
    </xf>
    <xf numFmtId="0" fontId="2" fillId="8" borderId="12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2" fillId="8" borderId="17" xfId="0" applyFont="1" applyFill="1" applyBorder="1" applyAlignment="1">
      <alignment horizontal="center" vertical="center" wrapText="1"/>
    </xf>
    <xf numFmtId="0" fontId="2" fillId="8" borderId="18" xfId="0" applyFont="1" applyFill="1" applyBorder="1" applyAlignment="1">
      <alignment horizontal="center" vertical="center" wrapText="1"/>
    </xf>
    <xf numFmtId="0" fontId="2" fillId="8" borderId="19" xfId="0" applyFont="1" applyFill="1" applyBorder="1" applyAlignment="1">
      <alignment horizontal="center" vertical="center" wrapText="1"/>
    </xf>
    <xf numFmtId="0" fontId="0" fillId="6" borderId="17" xfId="0" applyFill="1" applyBorder="1" applyAlignment="1">
      <alignment horizontal="center"/>
    </xf>
    <xf numFmtId="0" fontId="0" fillId="6" borderId="18" xfId="0" applyFill="1" applyBorder="1" applyAlignment="1">
      <alignment horizontal="center"/>
    </xf>
    <xf numFmtId="0" fontId="0" fillId="6" borderId="19" xfId="0" applyFill="1" applyBorder="1" applyAlignment="1">
      <alignment horizontal="center"/>
    </xf>
    <xf numFmtId="0" fontId="2" fillId="7" borderId="12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13" borderId="1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2"/>
  <sheetViews>
    <sheetView tabSelected="1" zoomScale="115" zoomScaleNormal="115" workbookViewId="0">
      <pane ySplit="1" topLeftCell="A56" activePane="bottomLeft" state="frozen"/>
      <selection pane="bottomLeft" activeCell="M57" sqref="M57"/>
    </sheetView>
  </sheetViews>
  <sheetFormatPr defaultRowHeight="15" x14ac:dyDescent="0.25"/>
  <cols>
    <col min="2" max="2" width="10.85546875" customWidth="1"/>
    <col min="4" max="4" width="13" customWidth="1"/>
    <col min="6" max="6" width="6.140625" customWidth="1"/>
    <col min="8" max="8" width="9.7109375" customWidth="1"/>
    <col min="10" max="10" width="6.28515625" customWidth="1"/>
    <col min="11" max="11" width="11.28515625" bestFit="1" customWidth="1"/>
  </cols>
  <sheetData>
    <row r="1" spans="1:11" ht="87.75" customHeight="1" thickBot="1" x14ac:dyDescent="0.3">
      <c r="A1" s="28" t="s">
        <v>0</v>
      </c>
      <c r="B1" s="28" t="s">
        <v>1</v>
      </c>
      <c r="C1" s="28" t="s">
        <v>2</v>
      </c>
      <c r="D1" s="28" t="s">
        <v>146</v>
      </c>
      <c r="E1" s="28" t="s">
        <v>3</v>
      </c>
      <c r="F1" s="28" t="s">
        <v>4</v>
      </c>
      <c r="G1" s="28" t="s">
        <v>5</v>
      </c>
      <c r="H1" s="28" t="s">
        <v>6</v>
      </c>
      <c r="I1" s="28" t="s">
        <v>7</v>
      </c>
      <c r="J1" s="28" t="s">
        <v>138</v>
      </c>
      <c r="K1" s="28" t="s">
        <v>147</v>
      </c>
    </row>
    <row r="2" spans="1:11" ht="26.25" thickTop="1" x14ac:dyDescent="0.25">
      <c r="A2" s="129" t="s">
        <v>8</v>
      </c>
      <c r="B2" s="130" t="s">
        <v>8</v>
      </c>
      <c r="C2" s="18" t="s">
        <v>9</v>
      </c>
      <c r="D2" s="19" t="s">
        <v>10</v>
      </c>
      <c r="E2" s="33" t="s">
        <v>11</v>
      </c>
      <c r="F2" s="38" t="s">
        <v>150</v>
      </c>
      <c r="G2" s="38" t="s">
        <v>150</v>
      </c>
      <c r="H2" s="41" t="s">
        <v>150</v>
      </c>
      <c r="I2" s="38" t="s">
        <v>150</v>
      </c>
      <c r="J2" s="38" t="s">
        <v>150</v>
      </c>
      <c r="K2" s="113">
        <v>42445</v>
      </c>
    </row>
    <row r="3" spans="1:11" ht="15.75" x14ac:dyDescent="0.25">
      <c r="A3" s="126"/>
      <c r="B3" s="115"/>
      <c r="C3" s="2" t="s">
        <v>13</v>
      </c>
      <c r="D3" s="1" t="s">
        <v>14</v>
      </c>
      <c r="E3" s="3" t="s">
        <v>12</v>
      </c>
      <c r="F3" s="39" t="s">
        <v>150</v>
      </c>
      <c r="G3" s="39" t="s">
        <v>150</v>
      </c>
      <c r="H3" s="39" t="s">
        <v>150</v>
      </c>
      <c r="I3" s="39" t="s">
        <v>150</v>
      </c>
      <c r="J3" s="39"/>
      <c r="K3" s="94">
        <v>42459</v>
      </c>
    </row>
    <row r="4" spans="1:11" ht="31.5" x14ac:dyDescent="0.25">
      <c r="A4" s="126"/>
      <c r="B4" s="115"/>
      <c r="C4" s="2" t="s">
        <v>15</v>
      </c>
      <c r="D4" s="1" t="s">
        <v>16</v>
      </c>
      <c r="E4" s="3" t="s">
        <v>12</v>
      </c>
      <c r="F4" s="39" t="s">
        <v>150</v>
      </c>
      <c r="G4" s="39" t="s">
        <v>150</v>
      </c>
      <c r="H4" s="39" t="s">
        <v>150</v>
      </c>
      <c r="I4" s="39" t="s">
        <v>150</v>
      </c>
      <c r="J4" s="39" t="s">
        <v>150</v>
      </c>
      <c r="K4" s="103">
        <v>42445</v>
      </c>
    </row>
    <row r="5" spans="1:11" ht="15.75" x14ac:dyDescent="0.25">
      <c r="A5" s="120" t="s">
        <v>139</v>
      </c>
      <c r="B5" s="121"/>
      <c r="C5" s="36">
        <f>ROWS(C2:C4)-COUNTBLANK(C2:C4)</f>
        <v>3</v>
      </c>
      <c r="D5" s="10"/>
      <c r="E5" s="9"/>
      <c r="F5" s="37">
        <f>ROWS(F2:F4)-COUNTBLANK(F2:F4)</f>
        <v>3</v>
      </c>
      <c r="G5" s="37">
        <f>ROWS(G2:G4)-COUNTBLANK(G2:G4)</f>
        <v>3</v>
      </c>
      <c r="H5" s="37">
        <f>ROWS(H2:H4)-COUNTBLANK(H2:H4)</f>
        <v>3</v>
      </c>
      <c r="I5" s="37">
        <f>ROWS(I2:I4)-COUNTBLANK(I2:I4)</f>
        <v>3</v>
      </c>
      <c r="J5" s="37">
        <f>ROWS(J2:J4)-COUNTBLANK(J2:J4)</f>
        <v>2</v>
      </c>
      <c r="K5" s="20"/>
    </row>
    <row r="6" spans="1:11" ht="15.75" customHeight="1" thickBot="1" x14ac:dyDescent="0.3">
      <c r="A6" s="132" t="s">
        <v>145</v>
      </c>
      <c r="B6" s="133"/>
      <c r="C6" s="133"/>
      <c r="D6" s="133"/>
      <c r="E6" s="134"/>
      <c r="F6" s="76">
        <f>F5/C5</f>
        <v>1</v>
      </c>
      <c r="G6" s="76">
        <f>G5/C5</f>
        <v>1</v>
      </c>
      <c r="H6" s="76">
        <f>H5/C5</f>
        <v>1</v>
      </c>
      <c r="I6" s="76">
        <f>I5/C5</f>
        <v>1</v>
      </c>
      <c r="J6" s="76">
        <f>J5/C5</f>
        <v>0.66666666666666663</v>
      </c>
      <c r="K6" s="34"/>
    </row>
    <row r="7" spans="1:11" ht="17.25" thickTop="1" thickBot="1" x14ac:dyDescent="0.3">
      <c r="A7" s="29"/>
      <c r="B7" s="29"/>
      <c r="C7" s="29"/>
      <c r="D7" s="30"/>
      <c r="E7" s="31"/>
      <c r="F7" s="29"/>
      <c r="G7" s="29"/>
      <c r="H7" s="29"/>
      <c r="I7" s="29"/>
      <c r="J7" s="29"/>
      <c r="K7" s="32"/>
    </row>
    <row r="8" spans="1:11" ht="16.5" thickTop="1" x14ac:dyDescent="0.25">
      <c r="A8" s="129" t="s">
        <v>17</v>
      </c>
      <c r="B8" s="130" t="s">
        <v>18</v>
      </c>
      <c r="C8" s="18" t="s">
        <v>151</v>
      </c>
      <c r="D8" s="19" t="s">
        <v>19</v>
      </c>
      <c r="E8" s="131" t="s">
        <v>20</v>
      </c>
      <c r="F8" s="38"/>
      <c r="G8" s="38" t="s">
        <v>150</v>
      </c>
      <c r="H8" s="38" t="s">
        <v>150</v>
      </c>
      <c r="I8" s="38"/>
      <c r="J8" s="38"/>
      <c r="K8" s="81"/>
    </row>
    <row r="9" spans="1:11" ht="15.75" x14ac:dyDescent="0.25">
      <c r="A9" s="126"/>
      <c r="B9" s="115"/>
      <c r="C9" s="2" t="s">
        <v>21</v>
      </c>
      <c r="D9" s="1" t="s">
        <v>22</v>
      </c>
      <c r="E9" s="118"/>
      <c r="F9" s="39"/>
      <c r="G9" s="39" t="s">
        <v>150</v>
      </c>
      <c r="H9" s="39" t="s">
        <v>150</v>
      </c>
      <c r="I9" s="39"/>
      <c r="J9" s="39"/>
      <c r="K9" s="80"/>
    </row>
    <row r="10" spans="1:11" ht="15.75" x14ac:dyDescent="0.25">
      <c r="A10" s="126"/>
      <c r="B10" s="115"/>
      <c r="C10" s="2" t="s">
        <v>23</v>
      </c>
      <c r="D10" s="1" t="s">
        <v>24</v>
      </c>
      <c r="E10" s="118"/>
      <c r="F10" s="39"/>
      <c r="G10" s="39" t="s">
        <v>150</v>
      </c>
      <c r="H10" s="39" t="s">
        <v>150</v>
      </c>
      <c r="I10" s="39"/>
      <c r="J10" s="39"/>
      <c r="K10" s="80"/>
    </row>
    <row r="11" spans="1:11" ht="15.75" x14ac:dyDescent="0.25">
      <c r="A11" s="126"/>
      <c r="B11" s="115"/>
      <c r="C11" s="102" t="s">
        <v>48</v>
      </c>
      <c r="D11" s="101" t="s">
        <v>25</v>
      </c>
      <c r="E11" s="118"/>
      <c r="F11" s="107" t="s">
        <v>155</v>
      </c>
      <c r="G11" s="39" t="s">
        <v>150</v>
      </c>
      <c r="H11" s="39" t="s">
        <v>150</v>
      </c>
      <c r="I11" s="39" t="s">
        <v>150</v>
      </c>
      <c r="J11" s="39" t="s">
        <v>150</v>
      </c>
      <c r="K11" s="103">
        <v>42401</v>
      </c>
    </row>
    <row r="12" spans="1:11" ht="16.5" thickBot="1" x14ac:dyDescent="0.3">
      <c r="A12" s="126"/>
      <c r="B12" s="116"/>
      <c r="C12" s="91" t="s">
        <v>154</v>
      </c>
      <c r="D12" s="92" t="s">
        <v>25</v>
      </c>
      <c r="E12" s="118"/>
      <c r="F12" s="104"/>
      <c r="G12" s="104"/>
      <c r="H12" s="104"/>
      <c r="I12" s="104"/>
      <c r="J12" s="104"/>
      <c r="K12" s="88" t="s">
        <v>149</v>
      </c>
    </row>
    <row r="13" spans="1:11" ht="16.5" thickBot="1" x14ac:dyDescent="0.3">
      <c r="A13" s="126"/>
      <c r="B13" s="62" t="s">
        <v>26</v>
      </c>
      <c r="C13" s="63" t="s">
        <v>27</v>
      </c>
      <c r="D13" s="64" t="s">
        <v>28</v>
      </c>
      <c r="E13" s="118"/>
      <c r="F13" s="65"/>
      <c r="G13" s="65" t="s">
        <v>150</v>
      </c>
      <c r="H13" s="65" t="s">
        <v>150</v>
      </c>
      <c r="I13" s="65"/>
      <c r="J13" s="65"/>
      <c r="K13" s="82"/>
    </row>
    <row r="14" spans="1:11" ht="16.5" thickBot="1" x14ac:dyDescent="0.3">
      <c r="A14" s="126"/>
      <c r="B14" s="62" t="s">
        <v>29</v>
      </c>
      <c r="C14" s="63" t="s">
        <v>30</v>
      </c>
      <c r="D14" s="64" t="s">
        <v>31</v>
      </c>
      <c r="E14" s="119"/>
      <c r="F14" s="65"/>
      <c r="G14" s="65" t="s">
        <v>150</v>
      </c>
      <c r="H14" s="65" t="s">
        <v>150</v>
      </c>
      <c r="I14" s="65"/>
      <c r="J14" s="65"/>
      <c r="K14" s="96">
        <v>42466</v>
      </c>
    </row>
    <row r="15" spans="1:11" ht="15.75" x14ac:dyDescent="0.25">
      <c r="A15" s="120" t="s">
        <v>139</v>
      </c>
      <c r="B15" s="122"/>
      <c r="C15" s="56">
        <f>ROWS(C8:C14)-COUNTBLANK(C8:C14)</f>
        <v>7</v>
      </c>
      <c r="D15" s="57"/>
      <c r="E15" s="58"/>
      <c r="F15" s="59">
        <f>ROWS(F8:F14)-COUNTBLANK(F8:F14)</f>
        <v>1</v>
      </c>
      <c r="G15" s="59">
        <f t="shared" ref="G15:J15" si="0">ROWS(G8:G14)-COUNTBLANK(G8:G14)</f>
        <v>6</v>
      </c>
      <c r="H15" s="59">
        <f t="shared" si="0"/>
        <v>6</v>
      </c>
      <c r="I15" s="59">
        <f t="shared" si="0"/>
        <v>1</v>
      </c>
      <c r="J15" s="59">
        <f t="shared" si="0"/>
        <v>1</v>
      </c>
      <c r="K15" s="60"/>
    </row>
    <row r="16" spans="1:11" ht="15.75" x14ac:dyDescent="0.25">
      <c r="A16" s="123" t="s">
        <v>144</v>
      </c>
      <c r="B16" s="124"/>
      <c r="C16" s="124"/>
      <c r="D16" s="124"/>
      <c r="E16" s="125"/>
      <c r="F16" s="77">
        <f>F15/C15</f>
        <v>0.14285714285714285</v>
      </c>
      <c r="G16" s="77">
        <f>G15/C15</f>
        <v>0.8571428571428571</v>
      </c>
      <c r="H16" s="77">
        <f>H15/C15</f>
        <v>0.8571428571428571</v>
      </c>
      <c r="I16" s="77">
        <f>I15/C15</f>
        <v>0.14285714285714285</v>
      </c>
      <c r="J16" s="77">
        <f>J15/C15</f>
        <v>0.14285714285714285</v>
      </c>
      <c r="K16" s="21"/>
    </row>
    <row r="17" spans="1:11" ht="16.5" thickBot="1" x14ac:dyDescent="0.3">
      <c r="A17" s="126" t="s">
        <v>32</v>
      </c>
      <c r="B17" s="53" t="s">
        <v>33</v>
      </c>
      <c r="C17" s="50" t="s">
        <v>34</v>
      </c>
      <c r="D17" s="51" t="s">
        <v>35</v>
      </c>
      <c r="E17" s="54"/>
      <c r="F17" s="52" t="s">
        <v>150</v>
      </c>
      <c r="G17" s="52" t="s">
        <v>150</v>
      </c>
      <c r="H17" s="52" t="s">
        <v>150</v>
      </c>
      <c r="I17" s="52" t="s">
        <v>150</v>
      </c>
      <c r="J17" s="52" t="s">
        <v>150</v>
      </c>
      <c r="K17" s="110">
        <v>42431</v>
      </c>
    </row>
    <row r="18" spans="1:11" ht="15.75" x14ac:dyDescent="0.25">
      <c r="A18" s="126"/>
      <c r="B18" s="127" t="s">
        <v>36</v>
      </c>
      <c r="C18" s="43" t="s">
        <v>37</v>
      </c>
      <c r="D18" s="44" t="s">
        <v>38</v>
      </c>
      <c r="E18" s="128" t="s">
        <v>39</v>
      </c>
      <c r="F18" s="46" t="s">
        <v>150</v>
      </c>
      <c r="G18" s="46" t="s">
        <v>150</v>
      </c>
      <c r="H18" s="46" t="s">
        <v>150</v>
      </c>
      <c r="I18" s="46" t="s">
        <v>150</v>
      </c>
      <c r="J18" s="46" t="s">
        <v>150</v>
      </c>
      <c r="K18" s="108">
        <v>42405</v>
      </c>
    </row>
    <row r="19" spans="1:11" ht="15.75" x14ac:dyDescent="0.25">
      <c r="A19" s="126"/>
      <c r="B19" s="115"/>
      <c r="C19" s="2" t="s">
        <v>40</v>
      </c>
      <c r="D19" s="1" t="s">
        <v>41</v>
      </c>
      <c r="E19" s="118"/>
      <c r="F19" s="40" t="s">
        <v>150</v>
      </c>
      <c r="G19" s="40" t="s">
        <v>150</v>
      </c>
      <c r="H19" s="40" t="s">
        <v>150</v>
      </c>
      <c r="I19" s="40" t="s">
        <v>150</v>
      </c>
      <c r="J19" s="40" t="s">
        <v>150</v>
      </c>
      <c r="K19" s="97">
        <v>42404</v>
      </c>
    </row>
    <row r="20" spans="1:11" ht="15.75" x14ac:dyDescent="0.25">
      <c r="A20" s="126"/>
      <c r="B20" s="115"/>
      <c r="C20" s="2" t="s">
        <v>42</v>
      </c>
      <c r="D20" s="1" t="s">
        <v>43</v>
      </c>
      <c r="E20" s="118"/>
      <c r="F20" s="40" t="s">
        <v>150</v>
      </c>
      <c r="G20" s="40" t="s">
        <v>150</v>
      </c>
      <c r="H20" s="40" t="s">
        <v>150</v>
      </c>
      <c r="I20" s="40" t="s">
        <v>150</v>
      </c>
      <c r="J20" s="40" t="s">
        <v>150</v>
      </c>
      <c r="K20" s="97">
        <v>42403</v>
      </c>
    </row>
    <row r="21" spans="1:11" ht="15.75" x14ac:dyDescent="0.25">
      <c r="A21" s="126"/>
      <c r="B21" s="115"/>
      <c r="C21" s="89" t="s">
        <v>44</v>
      </c>
      <c r="D21" s="90" t="s">
        <v>45</v>
      </c>
      <c r="E21" s="118"/>
      <c r="F21" s="105"/>
      <c r="G21" s="105"/>
      <c r="H21" s="105"/>
      <c r="I21" s="105"/>
      <c r="J21" s="105"/>
      <c r="K21" s="106" t="s">
        <v>156</v>
      </c>
    </row>
    <row r="22" spans="1:11" ht="22.5" x14ac:dyDescent="0.25">
      <c r="A22" s="126"/>
      <c r="B22" s="115"/>
      <c r="C22" s="2" t="s">
        <v>46</v>
      </c>
      <c r="D22" s="1" t="s">
        <v>47</v>
      </c>
      <c r="E22" s="118"/>
      <c r="F22" s="109" t="s">
        <v>157</v>
      </c>
      <c r="G22" s="40" t="s">
        <v>150</v>
      </c>
      <c r="H22" s="40" t="s">
        <v>150</v>
      </c>
      <c r="I22" s="40" t="s">
        <v>150</v>
      </c>
      <c r="J22" s="40" t="s">
        <v>150</v>
      </c>
      <c r="K22" s="97">
        <v>42410</v>
      </c>
    </row>
    <row r="23" spans="1:11" ht="15.75" x14ac:dyDescent="0.25">
      <c r="A23" s="126"/>
      <c r="B23" s="115"/>
      <c r="C23" s="2" t="s">
        <v>48</v>
      </c>
      <c r="D23" s="1" t="s">
        <v>49</v>
      </c>
      <c r="E23" s="118"/>
      <c r="F23" s="40" t="s">
        <v>150</v>
      </c>
      <c r="G23" s="40" t="s">
        <v>150</v>
      </c>
      <c r="H23" s="40" t="s">
        <v>150</v>
      </c>
      <c r="I23" s="40" t="s">
        <v>150</v>
      </c>
      <c r="J23" s="40" t="s">
        <v>150</v>
      </c>
      <c r="K23" s="97">
        <v>42401</v>
      </c>
    </row>
    <row r="24" spans="1:11" ht="15.75" x14ac:dyDescent="0.25">
      <c r="A24" s="126"/>
      <c r="B24" s="115"/>
      <c r="C24" s="2" t="s">
        <v>50</v>
      </c>
      <c r="D24" s="1" t="s">
        <v>51</v>
      </c>
      <c r="E24" s="118"/>
      <c r="F24" s="40" t="s">
        <v>150</v>
      </c>
      <c r="G24" s="40" t="s">
        <v>150</v>
      </c>
      <c r="H24" s="40" t="s">
        <v>150</v>
      </c>
      <c r="I24" s="40" t="s">
        <v>150</v>
      </c>
      <c r="J24" s="40" t="s">
        <v>150</v>
      </c>
      <c r="K24" s="97">
        <v>42401</v>
      </c>
    </row>
    <row r="25" spans="1:11" ht="15.75" x14ac:dyDescent="0.25">
      <c r="A25" s="126"/>
      <c r="B25" s="115"/>
      <c r="C25" s="2" t="s">
        <v>52</v>
      </c>
      <c r="D25" s="1" t="s">
        <v>53</v>
      </c>
      <c r="E25" s="118"/>
      <c r="F25" s="40" t="s">
        <v>150</v>
      </c>
      <c r="G25" s="40" t="s">
        <v>150</v>
      </c>
      <c r="H25" s="40" t="s">
        <v>150</v>
      </c>
      <c r="I25" s="40" t="s">
        <v>150</v>
      </c>
      <c r="J25" s="40" t="s">
        <v>150</v>
      </c>
      <c r="K25" s="97">
        <v>42404</v>
      </c>
    </row>
    <row r="26" spans="1:11" ht="15.75" x14ac:dyDescent="0.25">
      <c r="A26" s="126"/>
      <c r="B26" s="115"/>
      <c r="C26" s="2" t="s">
        <v>54</v>
      </c>
      <c r="D26" s="1" t="s">
        <v>55</v>
      </c>
      <c r="E26" s="118"/>
      <c r="F26" s="40" t="s">
        <v>150</v>
      </c>
      <c r="G26" s="40" t="s">
        <v>150</v>
      </c>
      <c r="H26" s="40" t="s">
        <v>150</v>
      </c>
      <c r="I26" s="40" t="s">
        <v>150</v>
      </c>
      <c r="J26" s="40" t="s">
        <v>150</v>
      </c>
      <c r="K26" s="97">
        <v>42408</v>
      </c>
    </row>
    <row r="27" spans="1:11" ht="15.75" x14ac:dyDescent="0.25">
      <c r="A27" s="126"/>
      <c r="B27" s="115"/>
      <c r="C27" s="2" t="s">
        <v>56</v>
      </c>
      <c r="D27" s="1" t="s">
        <v>57</v>
      </c>
      <c r="E27" s="118"/>
      <c r="F27" s="40" t="s">
        <v>150</v>
      </c>
      <c r="G27" s="40" t="s">
        <v>150</v>
      </c>
      <c r="H27" s="40" t="s">
        <v>150</v>
      </c>
      <c r="I27" s="40" t="s">
        <v>150</v>
      </c>
      <c r="J27" s="40" t="s">
        <v>150</v>
      </c>
      <c r="K27" s="97">
        <v>42410</v>
      </c>
    </row>
    <row r="28" spans="1:11" ht="15.75" x14ac:dyDescent="0.25">
      <c r="A28" s="126"/>
      <c r="B28" s="115"/>
      <c r="C28" s="2" t="s">
        <v>58</v>
      </c>
      <c r="D28" s="1" t="s">
        <v>59</v>
      </c>
      <c r="E28" s="118"/>
      <c r="F28" s="40" t="s">
        <v>150</v>
      </c>
      <c r="G28" s="40" t="s">
        <v>150</v>
      </c>
      <c r="H28" s="40" t="s">
        <v>150</v>
      </c>
      <c r="I28" s="40" t="s">
        <v>150</v>
      </c>
      <c r="J28" s="40" t="s">
        <v>150</v>
      </c>
      <c r="K28" s="97">
        <v>42405</v>
      </c>
    </row>
    <row r="29" spans="1:11" ht="16.5" thickBot="1" x14ac:dyDescent="0.3">
      <c r="A29" s="126"/>
      <c r="B29" s="116"/>
      <c r="C29" s="50" t="s">
        <v>60</v>
      </c>
      <c r="D29" s="51" t="s">
        <v>61</v>
      </c>
      <c r="E29" s="119"/>
      <c r="F29" s="52" t="s">
        <v>150</v>
      </c>
      <c r="G29" s="52" t="s">
        <v>150</v>
      </c>
      <c r="H29" s="52" t="s">
        <v>150</v>
      </c>
      <c r="I29" s="52" t="s">
        <v>150</v>
      </c>
      <c r="J29" s="52" t="s">
        <v>150</v>
      </c>
      <c r="K29" s="100">
        <v>42403</v>
      </c>
    </row>
    <row r="30" spans="1:11" ht="15.75" x14ac:dyDescent="0.25">
      <c r="A30" s="126"/>
      <c r="B30" s="114" t="s">
        <v>62</v>
      </c>
      <c r="C30" s="43" t="s">
        <v>63</v>
      </c>
      <c r="D30" s="44" t="s">
        <v>64</v>
      </c>
      <c r="E30" s="45" t="s">
        <v>65</v>
      </c>
      <c r="F30" s="46"/>
      <c r="G30" s="46" t="s">
        <v>150</v>
      </c>
      <c r="H30" s="46" t="s">
        <v>150</v>
      </c>
      <c r="I30" s="46"/>
      <c r="J30" s="46"/>
      <c r="K30" s="83"/>
    </row>
    <row r="31" spans="1:11" ht="24" x14ac:dyDescent="0.25">
      <c r="A31" s="126"/>
      <c r="B31" s="115"/>
      <c r="C31" s="2" t="s">
        <v>67</v>
      </c>
      <c r="D31" s="1" t="s">
        <v>68</v>
      </c>
      <c r="E31" s="8" t="s">
        <v>66</v>
      </c>
      <c r="F31" s="40"/>
      <c r="G31" s="40" t="s">
        <v>150</v>
      </c>
      <c r="H31" s="40" t="s">
        <v>150</v>
      </c>
      <c r="I31" s="40"/>
      <c r="J31" s="40"/>
      <c r="K31" s="84"/>
    </row>
    <row r="32" spans="1:11" ht="16.5" thickBot="1" x14ac:dyDescent="0.3">
      <c r="A32" s="126"/>
      <c r="B32" s="116"/>
      <c r="C32" s="50" t="s">
        <v>69</v>
      </c>
      <c r="D32" s="51" t="s">
        <v>70</v>
      </c>
      <c r="E32" s="55"/>
      <c r="F32" s="52"/>
      <c r="G32" s="52" t="s">
        <v>150</v>
      </c>
      <c r="H32" s="52" t="s">
        <v>150</v>
      </c>
      <c r="I32" s="52"/>
      <c r="J32" s="52"/>
      <c r="K32" s="85"/>
    </row>
    <row r="33" spans="1:11" ht="15.75" x14ac:dyDescent="0.25">
      <c r="A33" s="126"/>
      <c r="B33" s="114" t="s">
        <v>71</v>
      </c>
      <c r="C33" s="47" t="s">
        <v>72</v>
      </c>
      <c r="D33" s="48" t="s">
        <v>73</v>
      </c>
      <c r="E33" s="117" t="s">
        <v>74</v>
      </c>
      <c r="F33" s="49"/>
      <c r="G33" s="49" t="s">
        <v>150</v>
      </c>
      <c r="H33" s="49" t="s">
        <v>150</v>
      </c>
      <c r="I33" s="49"/>
      <c r="J33" s="49"/>
      <c r="K33" s="86"/>
    </row>
    <row r="34" spans="1:11" ht="15.75" x14ac:dyDescent="0.25">
      <c r="A34" s="126"/>
      <c r="B34" s="115"/>
      <c r="C34" s="2" t="s">
        <v>75</v>
      </c>
      <c r="D34" s="1" t="s">
        <v>76</v>
      </c>
      <c r="E34" s="118"/>
      <c r="F34" s="40"/>
      <c r="G34" s="40" t="s">
        <v>150</v>
      </c>
      <c r="H34" s="40" t="s">
        <v>150</v>
      </c>
      <c r="I34" s="40"/>
      <c r="J34" s="40"/>
      <c r="K34" s="84"/>
    </row>
    <row r="35" spans="1:11" ht="15.75" x14ac:dyDescent="0.25">
      <c r="A35" s="126"/>
      <c r="B35" s="115"/>
      <c r="C35" s="2" t="s">
        <v>77</v>
      </c>
      <c r="D35" s="5" t="s">
        <v>78</v>
      </c>
      <c r="E35" s="118"/>
      <c r="F35" s="40"/>
      <c r="G35" s="40" t="s">
        <v>150</v>
      </c>
      <c r="H35" s="40" t="s">
        <v>150</v>
      </c>
      <c r="I35" s="40"/>
      <c r="J35" s="40"/>
      <c r="K35" s="84"/>
    </row>
    <row r="36" spans="1:11" ht="15.75" x14ac:dyDescent="0.25">
      <c r="A36" s="126"/>
      <c r="B36" s="115"/>
      <c r="C36" s="2" t="s">
        <v>79</v>
      </c>
      <c r="D36" s="1" t="s">
        <v>80</v>
      </c>
      <c r="E36" s="118"/>
      <c r="F36" s="40"/>
      <c r="G36" s="40" t="s">
        <v>150</v>
      </c>
      <c r="H36" s="40" t="s">
        <v>150</v>
      </c>
      <c r="I36" s="40"/>
      <c r="J36" s="40"/>
      <c r="K36" s="84"/>
    </row>
    <row r="37" spans="1:11" ht="15.75" x14ac:dyDescent="0.25">
      <c r="A37" s="126"/>
      <c r="B37" s="115"/>
      <c r="C37" s="2" t="s">
        <v>81</v>
      </c>
      <c r="D37" s="1" t="s">
        <v>82</v>
      </c>
      <c r="E37" s="118"/>
      <c r="F37" s="40"/>
      <c r="G37" s="40" t="s">
        <v>150</v>
      </c>
      <c r="H37" s="40" t="s">
        <v>150</v>
      </c>
      <c r="I37" s="40"/>
      <c r="J37" s="40"/>
      <c r="K37" s="84"/>
    </row>
    <row r="38" spans="1:11" ht="15.75" x14ac:dyDescent="0.25">
      <c r="A38" s="126"/>
      <c r="B38" s="115"/>
      <c r="C38" s="2" t="s">
        <v>83</v>
      </c>
      <c r="D38" s="1" t="s">
        <v>84</v>
      </c>
      <c r="E38" s="118"/>
      <c r="F38" s="40"/>
      <c r="G38" s="40" t="s">
        <v>150</v>
      </c>
      <c r="H38" s="40" t="s">
        <v>150</v>
      </c>
      <c r="I38" s="40"/>
      <c r="J38" s="40"/>
      <c r="K38" s="84"/>
    </row>
    <row r="39" spans="1:11" ht="16.5" thickBot="1" x14ac:dyDescent="0.3">
      <c r="A39" s="126"/>
      <c r="B39" s="116"/>
      <c r="C39" s="50" t="s">
        <v>85</v>
      </c>
      <c r="D39" s="51" t="s">
        <v>86</v>
      </c>
      <c r="E39" s="119"/>
      <c r="F39" s="52"/>
      <c r="G39" s="52" t="s">
        <v>150</v>
      </c>
      <c r="H39" s="52" t="s">
        <v>150</v>
      </c>
      <c r="I39" s="52"/>
      <c r="J39" s="52"/>
      <c r="K39" s="85"/>
    </row>
    <row r="40" spans="1:11" ht="22.5" x14ac:dyDescent="0.25">
      <c r="A40" s="126"/>
      <c r="B40" s="114" t="s">
        <v>87</v>
      </c>
      <c r="C40" s="47" t="s">
        <v>88</v>
      </c>
      <c r="D40" s="48" t="s">
        <v>89</v>
      </c>
      <c r="E40" s="68"/>
      <c r="F40" s="109" t="s">
        <v>157</v>
      </c>
      <c r="G40" s="49" t="s">
        <v>150</v>
      </c>
      <c r="H40" s="49" t="s">
        <v>150</v>
      </c>
      <c r="I40" s="49" t="s">
        <v>150</v>
      </c>
      <c r="J40" s="49" t="s">
        <v>150</v>
      </c>
      <c r="K40" s="99">
        <v>42403</v>
      </c>
    </row>
    <row r="41" spans="1:11" ht="15.75" x14ac:dyDescent="0.25">
      <c r="A41" s="126"/>
      <c r="B41" s="115"/>
      <c r="C41" s="2" t="s">
        <v>91</v>
      </c>
      <c r="D41" s="1" t="s">
        <v>92</v>
      </c>
      <c r="E41" s="42"/>
      <c r="F41" s="40" t="s">
        <v>150</v>
      </c>
      <c r="G41" s="40" t="s">
        <v>150</v>
      </c>
      <c r="H41" s="40" t="s">
        <v>150</v>
      </c>
      <c r="I41" s="40" t="s">
        <v>150</v>
      </c>
      <c r="J41" s="40" t="s">
        <v>150</v>
      </c>
      <c r="K41" s="97">
        <v>42397</v>
      </c>
    </row>
    <row r="42" spans="1:11" ht="36" x14ac:dyDescent="0.25">
      <c r="A42" s="126"/>
      <c r="B42" s="115"/>
      <c r="C42" s="2" t="s">
        <v>93</v>
      </c>
      <c r="D42" s="5" t="s">
        <v>94</v>
      </c>
      <c r="E42" s="6" t="s">
        <v>90</v>
      </c>
      <c r="F42" s="40" t="s">
        <v>150</v>
      </c>
      <c r="G42" s="40" t="s">
        <v>150</v>
      </c>
      <c r="H42" s="40" t="s">
        <v>150</v>
      </c>
      <c r="I42" s="40" t="s">
        <v>150</v>
      </c>
      <c r="J42" s="40" t="s">
        <v>150</v>
      </c>
      <c r="K42" s="97">
        <v>42397</v>
      </c>
    </row>
    <row r="43" spans="1:11" ht="15.75" x14ac:dyDescent="0.25">
      <c r="A43" s="126"/>
      <c r="B43" s="115"/>
      <c r="C43" s="73" t="s">
        <v>148</v>
      </c>
      <c r="D43" s="74" t="s">
        <v>94</v>
      </c>
      <c r="E43" s="75"/>
      <c r="F43" s="40"/>
      <c r="G43" s="40" t="s">
        <v>150</v>
      </c>
      <c r="H43" s="40" t="s">
        <v>150</v>
      </c>
      <c r="I43" s="40"/>
      <c r="J43" s="40"/>
      <c r="K43" s="95">
        <v>42453</v>
      </c>
    </row>
    <row r="44" spans="1:11" ht="15.75" x14ac:dyDescent="0.25">
      <c r="A44" s="126"/>
      <c r="B44" s="115"/>
      <c r="C44" s="2" t="s">
        <v>95</v>
      </c>
      <c r="D44" s="1" t="s">
        <v>96</v>
      </c>
      <c r="E44" s="4"/>
      <c r="F44" s="40" t="s">
        <v>150</v>
      </c>
      <c r="G44" s="40" t="s">
        <v>150</v>
      </c>
      <c r="H44" s="40" t="s">
        <v>150</v>
      </c>
      <c r="I44" s="40" t="s">
        <v>150</v>
      </c>
      <c r="J44" s="40" t="s">
        <v>150</v>
      </c>
      <c r="K44" s="97">
        <v>42432</v>
      </c>
    </row>
    <row r="45" spans="1:11" ht="16.5" thickBot="1" x14ac:dyDescent="0.3">
      <c r="A45" s="126"/>
      <c r="B45" s="116"/>
      <c r="C45" s="50" t="s">
        <v>97</v>
      </c>
      <c r="D45" s="69" t="s">
        <v>98</v>
      </c>
      <c r="E45" s="55"/>
      <c r="F45" s="52" t="s">
        <v>150</v>
      </c>
      <c r="G45" s="52" t="s">
        <v>150</v>
      </c>
      <c r="H45" s="52" t="s">
        <v>150</v>
      </c>
      <c r="I45" s="52" t="s">
        <v>150</v>
      </c>
      <c r="J45" s="52" t="s">
        <v>150</v>
      </c>
      <c r="K45" s="100">
        <v>42432</v>
      </c>
    </row>
    <row r="46" spans="1:11" ht="15.75" x14ac:dyDescent="0.25">
      <c r="A46" s="120" t="s">
        <v>139</v>
      </c>
      <c r="B46" s="122"/>
      <c r="C46" s="56">
        <f>ROWS(C17:C45)-COUNTBLANK(C17:C45)</f>
        <v>29</v>
      </c>
      <c r="D46" s="66"/>
      <c r="E46" s="67"/>
      <c r="F46" s="59">
        <f>ROWS(F17:F45)-COUNTBLANK(F17:F45)</f>
        <v>17</v>
      </c>
      <c r="G46" s="59">
        <f>ROWS(G17:G45)-COUNTBLANK(G17:G45)</f>
        <v>28</v>
      </c>
      <c r="H46" s="59">
        <f>ROWS(H17:H45)-COUNTBLANK(H17:H45)</f>
        <v>28</v>
      </c>
      <c r="I46" s="59">
        <f>ROWS(I17:I45)-COUNTBLANK(I17:I45)</f>
        <v>17</v>
      </c>
      <c r="J46" s="59">
        <f>ROWS(J17:J45)-COUNTBLANK(J17:J45)</f>
        <v>17</v>
      </c>
      <c r="K46" s="60"/>
    </row>
    <row r="47" spans="1:11" ht="15.75" x14ac:dyDescent="0.25">
      <c r="A47" s="123" t="s">
        <v>143</v>
      </c>
      <c r="B47" s="124"/>
      <c r="C47" s="124"/>
      <c r="D47" s="124"/>
      <c r="E47" s="125"/>
      <c r="F47" s="77">
        <f>F46/C46</f>
        <v>0.58620689655172409</v>
      </c>
      <c r="G47" s="77">
        <f>G46/C46</f>
        <v>0.96551724137931039</v>
      </c>
      <c r="H47" s="77">
        <f>H46/C46</f>
        <v>0.96551724137931039</v>
      </c>
      <c r="I47" s="77">
        <f>I46/C46</f>
        <v>0.58620689655172409</v>
      </c>
      <c r="J47" s="77">
        <f>J46/C46</f>
        <v>0.58620689655172409</v>
      </c>
      <c r="K47" s="21"/>
    </row>
    <row r="48" spans="1:11" ht="24.75" thickBot="1" x14ac:dyDescent="0.3">
      <c r="A48" s="144" t="s">
        <v>99</v>
      </c>
      <c r="B48" s="53" t="s">
        <v>100</v>
      </c>
      <c r="C48" s="50" t="s">
        <v>101</v>
      </c>
      <c r="D48" s="51" t="s">
        <v>33</v>
      </c>
      <c r="E48" s="54" t="s">
        <v>158</v>
      </c>
      <c r="F48" s="70" t="s">
        <v>150</v>
      </c>
      <c r="G48" s="61" t="s">
        <v>150</v>
      </c>
      <c r="H48" s="61" t="s">
        <v>150</v>
      </c>
      <c r="I48" s="61" t="s">
        <v>150</v>
      </c>
      <c r="J48" s="61" t="s">
        <v>150</v>
      </c>
      <c r="K48" s="98">
        <v>42403</v>
      </c>
    </row>
    <row r="49" spans="1:11" ht="31.5" x14ac:dyDescent="0.25">
      <c r="A49" s="145"/>
      <c r="B49" s="114" t="s">
        <v>102</v>
      </c>
      <c r="C49" s="47" t="s">
        <v>103</v>
      </c>
      <c r="D49" s="48" t="s">
        <v>104</v>
      </c>
      <c r="E49" s="117" t="s">
        <v>152</v>
      </c>
      <c r="F49" s="71" t="s">
        <v>150</v>
      </c>
      <c r="G49" s="71" t="s">
        <v>150</v>
      </c>
      <c r="H49" s="71" t="s">
        <v>150</v>
      </c>
      <c r="I49" s="71" t="s">
        <v>150</v>
      </c>
      <c r="J49" s="71"/>
      <c r="K49" s="87"/>
    </row>
    <row r="50" spans="1:11" ht="22.5" x14ac:dyDescent="0.25">
      <c r="A50" s="145"/>
      <c r="B50" s="115"/>
      <c r="C50" s="2" t="s">
        <v>105</v>
      </c>
      <c r="D50" s="1" t="s">
        <v>106</v>
      </c>
      <c r="E50" s="118"/>
      <c r="F50" s="109" t="s">
        <v>157</v>
      </c>
      <c r="G50" s="39" t="s">
        <v>150</v>
      </c>
      <c r="H50" s="39" t="s">
        <v>150</v>
      </c>
      <c r="I50" s="39" t="s">
        <v>150</v>
      </c>
      <c r="J50" s="39" t="s">
        <v>150</v>
      </c>
      <c r="K50" s="103">
        <v>42404</v>
      </c>
    </row>
    <row r="51" spans="1:11" ht="15.75" x14ac:dyDescent="0.25">
      <c r="A51" s="145"/>
      <c r="B51" s="115"/>
      <c r="C51" s="89" t="s">
        <v>107</v>
      </c>
      <c r="D51" s="90" t="s">
        <v>108</v>
      </c>
      <c r="E51" s="118"/>
      <c r="F51" s="39" t="s">
        <v>150</v>
      </c>
      <c r="G51" s="39" t="s">
        <v>150</v>
      </c>
      <c r="H51" s="39" t="s">
        <v>150</v>
      </c>
      <c r="I51" s="39" t="s">
        <v>150</v>
      </c>
      <c r="J51" s="39" t="s">
        <v>150</v>
      </c>
      <c r="K51" s="88" t="s">
        <v>153</v>
      </c>
    </row>
    <row r="52" spans="1:11" ht="15.75" x14ac:dyDescent="0.25">
      <c r="A52" s="145"/>
      <c r="B52" s="115"/>
      <c r="C52" s="2" t="s">
        <v>109</v>
      </c>
      <c r="D52" s="1" t="s">
        <v>110</v>
      </c>
      <c r="E52" s="118"/>
      <c r="F52" s="39" t="s">
        <v>150</v>
      </c>
      <c r="G52" s="39" t="s">
        <v>150</v>
      </c>
      <c r="H52" s="39" t="s">
        <v>150</v>
      </c>
      <c r="I52" s="39" t="s">
        <v>150</v>
      </c>
      <c r="J52" s="39"/>
      <c r="K52" s="80"/>
    </row>
    <row r="53" spans="1:11" ht="15.75" x14ac:dyDescent="0.25">
      <c r="A53" s="145"/>
      <c r="B53" s="115"/>
      <c r="C53" s="2" t="s">
        <v>111</v>
      </c>
      <c r="D53" s="1" t="s">
        <v>112</v>
      </c>
      <c r="E53" s="118"/>
      <c r="F53" s="39" t="s">
        <v>150</v>
      </c>
      <c r="G53" s="39" t="s">
        <v>150</v>
      </c>
      <c r="H53" s="39" t="s">
        <v>150</v>
      </c>
      <c r="I53" s="39" t="s">
        <v>150</v>
      </c>
      <c r="J53" s="39"/>
      <c r="K53" s="80"/>
    </row>
    <row r="54" spans="1:11" ht="15.75" x14ac:dyDescent="0.25">
      <c r="A54" s="145"/>
      <c r="B54" s="115"/>
      <c r="C54" s="2" t="s">
        <v>113</v>
      </c>
      <c r="D54" s="1" t="s">
        <v>114</v>
      </c>
      <c r="E54" s="118"/>
      <c r="F54" s="151" t="s">
        <v>150</v>
      </c>
      <c r="G54" s="39" t="s">
        <v>150</v>
      </c>
      <c r="H54" s="39" t="s">
        <v>150</v>
      </c>
      <c r="I54" s="39" t="s">
        <v>150</v>
      </c>
      <c r="J54" s="39" t="s">
        <v>150</v>
      </c>
      <c r="K54" s="103">
        <v>42074</v>
      </c>
    </row>
    <row r="55" spans="1:11" ht="15.75" x14ac:dyDescent="0.25">
      <c r="A55" s="145"/>
      <c r="B55" s="115"/>
      <c r="C55" s="2" t="s">
        <v>115</v>
      </c>
      <c r="D55" s="1" t="s">
        <v>114</v>
      </c>
      <c r="E55" s="118"/>
      <c r="F55" s="151" t="s">
        <v>150</v>
      </c>
      <c r="G55" s="39" t="s">
        <v>150</v>
      </c>
      <c r="H55" s="39" t="s">
        <v>150</v>
      </c>
      <c r="I55" s="39" t="s">
        <v>150</v>
      </c>
      <c r="J55" s="39" t="s">
        <v>150</v>
      </c>
      <c r="K55" s="103">
        <v>42074</v>
      </c>
    </row>
    <row r="56" spans="1:11" ht="15.75" x14ac:dyDescent="0.25">
      <c r="A56" s="145"/>
      <c r="B56" s="115"/>
      <c r="C56" s="2" t="s">
        <v>116</v>
      </c>
      <c r="D56" s="1" t="s">
        <v>114</v>
      </c>
      <c r="E56" s="118"/>
      <c r="F56" s="151" t="s">
        <v>150</v>
      </c>
      <c r="G56" s="39" t="s">
        <v>150</v>
      </c>
      <c r="H56" s="39" t="s">
        <v>150</v>
      </c>
      <c r="I56" s="39" t="s">
        <v>150</v>
      </c>
      <c r="J56" s="39" t="s">
        <v>150</v>
      </c>
      <c r="K56" s="103">
        <v>42074</v>
      </c>
    </row>
    <row r="57" spans="1:11" ht="15.75" x14ac:dyDescent="0.25">
      <c r="A57" s="145"/>
      <c r="B57" s="115"/>
      <c r="C57" s="2" t="s">
        <v>117</v>
      </c>
      <c r="D57" s="1" t="s">
        <v>114</v>
      </c>
      <c r="E57" s="118"/>
      <c r="F57" s="151" t="s">
        <v>150</v>
      </c>
      <c r="G57" s="39" t="s">
        <v>150</v>
      </c>
      <c r="H57" s="39" t="s">
        <v>150</v>
      </c>
      <c r="I57" s="39" t="s">
        <v>150</v>
      </c>
      <c r="J57" s="39" t="s">
        <v>150</v>
      </c>
      <c r="K57" s="103">
        <v>42074</v>
      </c>
    </row>
    <row r="58" spans="1:11" ht="32.25" thickBot="1" x14ac:dyDescent="0.3">
      <c r="A58" s="145"/>
      <c r="B58" s="116"/>
      <c r="C58" s="91" t="s">
        <v>118</v>
      </c>
      <c r="D58" s="92" t="s">
        <v>119</v>
      </c>
      <c r="E58" s="119"/>
      <c r="F58" s="61" t="s">
        <v>150</v>
      </c>
      <c r="G58" s="61" t="s">
        <v>150</v>
      </c>
      <c r="H58" s="61" t="s">
        <v>150</v>
      </c>
      <c r="I58" s="61" t="s">
        <v>150</v>
      </c>
      <c r="J58" s="61" t="s">
        <v>150</v>
      </c>
      <c r="K58" s="93" t="s">
        <v>153</v>
      </c>
    </row>
    <row r="59" spans="1:11" ht="15.75" x14ac:dyDescent="0.25">
      <c r="A59" s="145"/>
      <c r="B59" s="114" t="s">
        <v>120</v>
      </c>
      <c r="C59" s="47" t="s">
        <v>121</v>
      </c>
      <c r="D59" s="48" t="s">
        <v>122</v>
      </c>
      <c r="E59" s="117" t="s">
        <v>123</v>
      </c>
      <c r="F59" s="71"/>
      <c r="G59" s="71" t="s">
        <v>150</v>
      </c>
      <c r="H59" s="71" t="s">
        <v>150</v>
      </c>
      <c r="I59" s="71"/>
      <c r="J59" s="71"/>
      <c r="K59" s="87"/>
    </row>
    <row r="60" spans="1:11" ht="15.75" x14ac:dyDescent="0.25">
      <c r="A60" s="145"/>
      <c r="B60" s="115"/>
      <c r="C60" s="7" t="s">
        <v>124</v>
      </c>
      <c r="D60" s="1" t="s">
        <v>125</v>
      </c>
      <c r="E60" s="118"/>
      <c r="F60" s="39"/>
      <c r="G60" s="39" t="s">
        <v>150</v>
      </c>
      <c r="H60" s="39" t="s">
        <v>150</v>
      </c>
      <c r="I60" s="39"/>
      <c r="J60" s="39"/>
      <c r="K60" s="80"/>
    </row>
    <row r="61" spans="1:11" ht="48" thickBot="1" x14ac:dyDescent="0.3">
      <c r="A61" s="145"/>
      <c r="B61" s="116"/>
      <c r="C61" s="50" t="s">
        <v>126</v>
      </c>
      <c r="D61" s="51" t="s">
        <v>127</v>
      </c>
      <c r="E61" s="119"/>
      <c r="F61" s="61" t="s">
        <v>150</v>
      </c>
      <c r="G61" s="61" t="s">
        <v>150</v>
      </c>
      <c r="H61" s="61" t="s">
        <v>150</v>
      </c>
      <c r="I61" s="61" t="s">
        <v>150</v>
      </c>
      <c r="J61" s="61" t="s">
        <v>150</v>
      </c>
      <c r="K61" s="98">
        <v>41306</v>
      </c>
    </row>
    <row r="62" spans="1:11" ht="15.75" x14ac:dyDescent="0.25">
      <c r="A62" s="145"/>
      <c r="B62" s="141" t="s">
        <v>128</v>
      </c>
      <c r="C62" s="47" t="s">
        <v>129</v>
      </c>
      <c r="D62" s="48" t="s">
        <v>130</v>
      </c>
      <c r="E62" s="146" t="s">
        <v>159</v>
      </c>
      <c r="F62" s="71" t="s">
        <v>150</v>
      </c>
      <c r="G62" s="112" t="s">
        <v>150</v>
      </c>
      <c r="H62" s="71" t="s">
        <v>150</v>
      </c>
      <c r="I62" s="71" t="s">
        <v>150</v>
      </c>
      <c r="J62" s="71" t="s">
        <v>150</v>
      </c>
      <c r="K62" s="111">
        <v>42437</v>
      </c>
    </row>
    <row r="63" spans="1:11" ht="15.75" x14ac:dyDescent="0.25">
      <c r="A63" s="145"/>
      <c r="B63" s="142"/>
      <c r="C63" s="2" t="s">
        <v>131</v>
      </c>
      <c r="D63" s="1" t="s">
        <v>132</v>
      </c>
      <c r="E63" s="147"/>
      <c r="F63" s="39"/>
      <c r="G63" s="39" t="s">
        <v>150</v>
      </c>
      <c r="H63" s="39" t="s">
        <v>150</v>
      </c>
      <c r="I63" s="39"/>
      <c r="J63" s="39"/>
      <c r="K63" s="80"/>
    </row>
    <row r="64" spans="1:11" ht="15.75" x14ac:dyDescent="0.25">
      <c r="A64" s="145"/>
      <c r="B64" s="142"/>
      <c r="C64" s="2" t="s">
        <v>133</v>
      </c>
      <c r="D64" s="1" t="s">
        <v>134</v>
      </c>
      <c r="E64" s="147"/>
      <c r="F64" s="39"/>
      <c r="G64" s="39" t="s">
        <v>150</v>
      </c>
      <c r="H64" s="39" t="s">
        <v>150</v>
      </c>
      <c r="I64" s="39"/>
      <c r="J64" s="39"/>
      <c r="K64" s="80"/>
    </row>
    <row r="65" spans="1:11" ht="15.75" x14ac:dyDescent="0.25">
      <c r="A65" s="145"/>
      <c r="B65" s="142"/>
      <c r="C65" s="2" t="s">
        <v>135</v>
      </c>
      <c r="D65" s="1" t="s">
        <v>128</v>
      </c>
      <c r="E65" s="147"/>
      <c r="F65" s="39"/>
      <c r="G65" s="39" t="s">
        <v>150</v>
      </c>
      <c r="H65" s="39" t="s">
        <v>150</v>
      </c>
      <c r="I65" s="39"/>
      <c r="J65" s="39"/>
      <c r="K65" s="80"/>
    </row>
    <row r="66" spans="1:11" ht="16.5" thickBot="1" x14ac:dyDescent="0.3">
      <c r="A66" s="145"/>
      <c r="B66" s="143"/>
      <c r="C66" s="50" t="s">
        <v>136</v>
      </c>
      <c r="D66" s="51" t="s">
        <v>137</v>
      </c>
      <c r="E66" s="148"/>
      <c r="F66" s="61" t="s">
        <v>150</v>
      </c>
      <c r="G66" s="104" t="s">
        <v>150</v>
      </c>
      <c r="H66" s="61" t="s">
        <v>150</v>
      </c>
      <c r="I66" s="61" t="s">
        <v>150</v>
      </c>
      <c r="J66" s="61" t="s">
        <v>150</v>
      </c>
      <c r="K66" s="98">
        <v>42437</v>
      </c>
    </row>
    <row r="67" spans="1:11" ht="15.75" x14ac:dyDescent="0.25">
      <c r="A67" s="149" t="s">
        <v>139</v>
      </c>
      <c r="B67" s="150"/>
      <c r="C67" s="56">
        <f>ROWS(C48:C66)-COUNTBLANK(C48:C66)</f>
        <v>19</v>
      </c>
      <c r="D67" s="57"/>
      <c r="E67" s="72"/>
      <c r="F67" s="59">
        <f>ROWS(F48:F66)-COUNTBLANK(F48:F66)</f>
        <v>14</v>
      </c>
      <c r="G67" s="59">
        <f t="shared" ref="G67:J67" si="1">ROWS(G48:G66)-COUNTBLANK(G48:G66)</f>
        <v>19</v>
      </c>
      <c r="H67" s="59">
        <f t="shared" si="1"/>
        <v>19</v>
      </c>
      <c r="I67" s="59">
        <f t="shared" si="1"/>
        <v>14</v>
      </c>
      <c r="J67" s="59">
        <f t="shared" si="1"/>
        <v>11</v>
      </c>
      <c r="K67" s="60"/>
    </row>
    <row r="68" spans="1:11" s="17" customFormat="1" ht="15.75" x14ac:dyDescent="0.25">
      <c r="A68" s="138" t="s">
        <v>141</v>
      </c>
      <c r="B68" s="139"/>
      <c r="C68" s="139"/>
      <c r="D68" s="139"/>
      <c r="E68" s="140"/>
      <c r="F68" s="78">
        <f>F67/C67</f>
        <v>0.73684210526315785</v>
      </c>
      <c r="G68" s="78">
        <f>G67/C67</f>
        <v>1</v>
      </c>
      <c r="H68" s="78">
        <f>H67/C67</f>
        <v>1</v>
      </c>
      <c r="I68" s="78">
        <f>I67/C67</f>
        <v>0.73684210526315785</v>
      </c>
      <c r="J68" s="78">
        <f>J67/C67</f>
        <v>0.57894736842105265</v>
      </c>
      <c r="K68" s="22"/>
    </row>
    <row r="69" spans="1:11" s="17" customFormat="1" ht="15.75" x14ac:dyDescent="0.25">
      <c r="A69" s="23"/>
      <c r="B69" s="15"/>
      <c r="C69" s="11"/>
      <c r="D69" s="15"/>
      <c r="E69" s="16"/>
      <c r="F69" s="11"/>
      <c r="G69" s="11"/>
      <c r="H69" s="11"/>
      <c r="I69" s="11"/>
      <c r="J69" s="11"/>
      <c r="K69" s="24"/>
    </row>
    <row r="70" spans="1:11" ht="15.75" x14ac:dyDescent="0.25">
      <c r="A70" s="25" t="s">
        <v>140</v>
      </c>
      <c r="B70" s="12"/>
      <c r="C70" s="35">
        <f>SUM(C15,C46,C67)</f>
        <v>55</v>
      </c>
      <c r="D70" s="13"/>
      <c r="E70" s="13"/>
      <c r="F70" s="14">
        <f>SUM(F15,F46,F67)</f>
        <v>32</v>
      </c>
      <c r="G70" s="14">
        <f>SUM(G15,G46,G67)</f>
        <v>53</v>
      </c>
      <c r="H70" s="14">
        <f>SUM(H15,H46,H67)</f>
        <v>53</v>
      </c>
      <c r="I70" s="14">
        <f>SUM(I15,I46,I67)</f>
        <v>32</v>
      </c>
      <c r="J70" s="14">
        <f>SUM(J15,J46,J67)</f>
        <v>29</v>
      </c>
      <c r="K70" s="26"/>
    </row>
    <row r="71" spans="1:11" ht="15.75" thickBot="1" x14ac:dyDescent="0.3">
      <c r="A71" s="135" t="s">
        <v>142</v>
      </c>
      <c r="B71" s="136"/>
      <c r="C71" s="136"/>
      <c r="D71" s="136"/>
      <c r="E71" s="137"/>
      <c r="F71" s="79">
        <f>F70/C70</f>
        <v>0.58181818181818179</v>
      </c>
      <c r="G71" s="79">
        <f>G70/C70</f>
        <v>0.96363636363636362</v>
      </c>
      <c r="H71" s="79">
        <f>H70/C70</f>
        <v>0.96363636363636362</v>
      </c>
      <c r="I71" s="79">
        <f>I70/C70</f>
        <v>0.58181818181818179</v>
      </c>
      <c r="J71" s="79">
        <f>J70/C70</f>
        <v>0.52727272727272723</v>
      </c>
      <c r="K71" s="27"/>
    </row>
    <row r="72" spans="1:11" ht="15.75" thickTop="1" x14ac:dyDescent="0.25"/>
  </sheetData>
  <mergeCells count="28">
    <mergeCell ref="A71:E71"/>
    <mergeCell ref="A68:E68"/>
    <mergeCell ref="A46:B46"/>
    <mergeCell ref="B62:B66"/>
    <mergeCell ref="A48:A66"/>
    <mergeCell ref="E62:E66"/>
    <mergeCell ref="A67:B67"/>
    <mergeCell ref="A47:E47"/>
    <mergeCell ref="B49:B58"/>
    <mergeCell ref="E49:E58"/>
    <mergeCell ref="B59:B61"/>
    <mergeCell ref="E59:E61"/>
    <mergeCell ref="A2:A4"/>
    <mergeCell ref="B2:B4"/>
    <mergeCell ref="A8:A14"/>
    <mergeCell ref="B8:B12"/>
    <mergeCell ref="E8:E14"/>
    <mergeCell ref="A6:E6"/>
    <mergeCell ref="B30:B32"/>
    <mergeCell ref="B33:B39"/>
    <mergeCell ref="E33:E39"/>
    <mergeCell ref="B40:B45"/>
    <mergeCell ref="A5:B5"/>
    <mergeCell ref="A15:B15"/>
    <mergeCell ref="A16:E16"/>
    <mergeCell ref="A17:A45"/>
    <mergeCell ref="B18:B29"/>
    <mergeCell ref="E18:E2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Belgian Defense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Mathieu Jean-Marc</dc:creator>
  <cp:lastModifiedBy>Bertrand Yves</cp:lastModifiedBy>
  <dcterms:created xsi:type="dcterms:W3CDTF">2015-03-06T09:14:53Z</dcterms:created>
  <dcterms:modified xsi:type="dcterms:W3CDTF">2016-03-14T09:13:59Z</dcterms:modified>
</cp:coreProperties>
</file>