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NORTH_WEST\LDPBW06\SLPPT06\Risicoanalyses\Opendeur 3Para 14Jul23\RA DRAFTS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1" i="1" l="1"/>
  <c r="M21" i="1" s="1"/>
  <c r="F21" i="1"/>
  <c r="G21" i="1" s="1"/>
  <c r="L20" i="1" l="1"/>
  <c r="M20" i="1" s="1"/>
  <c r="F20" i="1"/>
  <c r="G20" i="1" s="1"/>
  <c r="L11" i="1" l="1"/>
  <c r="M11" i="1" s="1"/>
  <c r="F11" i="1"/>
  <c r="G11" i="1" s="1"/>
  <c r="L10" i="1"/>
  <c r="M10" i="1" s="1"/>
  <c r="F10" i="1"/>
  <c r="G10" i="1" s="1"/>
  <c r="L9" i="1"/>
  <c r="M9" i="1" s="1"/>
  <c r="F9" i="1"/>
  <c r="G9" i="1" s="1"/>
  <c r="L8" i="1"/>
  <c r="M8" i="1" s="1"/>
  <c r="F8" i="1"/>
  <c r="G8" i="1" s="1"/>
  <c r="L7" i="1"/>
  <c r="M7" i="1" s="1"/>
  <c r="F7" i="1"/>
  <c r="G7" i="1" s="1"/>
  <c r="L5" i="1"/>
  <c r="M5" i="1" s="1"/>
  <c r="F5" i="1"/>
  <c r="G5" i="1" s="1"/>
  <c r="L4" i="1"/>
  <c r="M4" i="1" s="1"/>
  <c r="F4" i="1"/>
  <c r="G4" i="1" s="1"/>
</calcChain>
</file>

<file path=xl/sharedStrings.xml><?xml version="1.0" encoding="utf-8"?>
<sst xmlns="http://schemas.openxmlformats.org/spreadsheetml/2006/main" count="92" uniqueCount="44">
  <si>
    <t>Checklijst items</t>
  </si>
  <si>
    <t xml:space="preserve">Gevaar ?                                                        </t>
  </si>
  <si>
    <t>NOK                                           Risico =</t>
  </si>
  <si>
    <r>
      <t xml:space="preserve">Noodzakelijke maatregelen om risicoreductie te behalen :              </t>
    </r>
    <r>
      <rPr>
        <b/>
        <sz val="12"/>
        <color indexed="10"/>
        <rFont val="Arial"/>
        <family val="2"/>
      </rPr>
      <t xml:space="preserve">  </t>
    </r>
  </si>
  <si>
    <t>NOK                                           Restrisico =</t>
  </si>
  <si>
    <t>Nr</t>
  </si>
  <si>
    <t>Ernst</t>
  </si>
  <si>
    <t>Bloot-stelling</t>
  </si>
  <si>
    <t>Kans</t>
  </si>
  <si>
    <t>Score</t>
  </si>
  <si>
    <t>Bij het in- en uitstijgen</t>
  </si>
  <si>
    <t>Uitglijden op gladde ondergrond</t>
  </si>
  <si>
    <t xml:space="preserve">Briefing - voorzichtigheid - Med Sp/Aidman LC; voorzien van meertouwen langs de kade op de kritieke plaatsen waarlangs personeel kan afdalen. </t>
  </si>
  <si>
    <t>In het water vallen van steiger, ladders</t>
  </si>
  <si>
    <t>Voorzichtigheid - dracht van gekeurde reddingsvest of gesloten droogpak - Med Sp/Aidman LC</t>
  </si>
  <si>
    <t xml:space="preserve">Tijdens het varen </t>
  </si>
  <si>
    <t>Onderkoeling</t>
  </si>
  <si>
    <t>Gepaste kledij dragen - Veiligheidsboot - Opwarmen na activiteit - Droge kledij aantrekken - Med Sp£/Aidman LC</t>
  </si>
  <si>
    <t>Verdrinking</t>
  </si>
  <si>
    <t>Veiligheidsboot - Hoger redder - Reddingsvest - Briefing - Med Sp/Aidman LC - Beademingstoestel</t>
  </si>
  <si>
    <t xml:space="preserve">In het water vallen </t>
  </si>
  <si>
    <t xml:space="preserve">Veiligheidsboot - Hoger redder - Reddingsvest - Briefing - Med Sp/Aidman LC </t>
  </si>
  <si>
    <t>Oplopen verwondingen</t>
  </si>
  <si>
    <t>Veiligheidsbriefing - reddingsboot- Med Sp/Aidman LC - Borgen van Mat</t>
  </si>
  <si>
    <t>Gehoorschade door geluid van de motor</t>
  </si>
  <si>
    <t>Veiligheidsbriefing - dracht oordoppen indien verplaatsing langer dan 30 min</t>
  </si>
  <si>
    <t>Maatregelen vereist</t>
  </si>
  <si>
    <t>Aandacht vereist</t>
  </si>
  <si>
    <t>Aanvaardbaar risico</t>
  </si>
  <si>
    <t xml:space="preserve">Weersomstandigheden </t>
  </si>
  <si>
    <t>Kou/vriezen</t>
  </si>
  <si>
    <t xml:space="preserve">Gepaste kledij dragen… </t>
  </si>
  <si>
    <t>/</t>
  </si>
  <si>
    <t>Windsnelheid &gt;60km/hr</t>
  </si>
  <si>
    <t>Stilleggen van de werken</t>
  </si>
  <si>
    <t>Onweer/bliksem</t>
  </si>
  <si>
    <t>Slechte zichtbaarheid</t>
  </si>
  <si>
    <t>Werkzone voldoende verlichten. Signalisatiekledij voorzien</t>
  </si>
  <si>
    <t xml:space="preserve"> burgers</t>
  </si>
  <si>
    <t>Verwondingen door deelname van mensen fysieke klachten</t>
  </si>
  <si>
    <t>Extra risico door jonge leeftijd</t>
  </si>
  <si>
    <t>Veiligheidsbriefing - reddingsboot- Med Sp/Aidman LC - Borgen van Mat - snelheid wordt aangepast aan de omstandigheden en overschrijdt het Max van 40Km/Hr niet.
Personeel heeft veiligheidsbriefing ontvangen inzake de te nemen maatregelen in geval van calamiteit en is op de hoogte van het verbod op alcoholische dranken</t>
  </si>
  <si>
    <t xml:space="preserve">Minimum leeftijd: 6j, verplichte begeleiding tem 12j + kinderreddingsvesten beschikbaar </t>
  </si>
  <si>
    <t>Mensen met ernstige fysieke klachten zoals rug- of nekklachten en zwangere vrouwen worden deelname geweigerd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</si>
</sst>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2"/>
      <name val="Tahoma"/>
      <family val="2"/>
    </font>
    <font>
      <b/>
      <sz val="12"/>
      <color indexed="10"/>
      <name val="Arial"/>
      <family val="2"/>
    </font>
    <font>
      <sz val="12"/>
      <name val="Tahoma"/>
      <family val="2"/>
    </font>
    <font>
      <sz val="12"/>
      <name val="Times New Roman"/>
      <family val="1"/>
    </font>
    <font>
      <sz val="12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color indexed="12"/>
      <name val="Arial"/>
      <family val="2"/>
    </font>
    <font>
      <b/>
      <sz val="11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99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top" wrapText="1"/>
    </xf>
    <xf numFmtId="0" fontId="10" fillId="0" borderId="1" xfId="0" applyFont="1" applyBorder="1" applyAlignment="1" applyProtection="1">
      <alignment vertical="top" wrapText="1"/>
      <protection locked="0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top" wrapText="1"/>
    </xf>
    <xf numFmtId="0" fontId="8" fillId="3" borderId="3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vertical="top" wrapText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top" wrapText="1"/>
    </xf>
    <xf numFmtId="0" fontId="10" fillId="0" borderId="3" xfId="0" applyFont="1" applyBorder="1" applyAlignment="1" applyProtection="1">
      <alignment vertical="top" wrapText="1"/>
      <protection locked="0"/>
    </xf>
    <xf numFmtId="0" fontId="1" fillId="0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top" wrapText="1"/>
    </xf>
    <xf numFmtId="0" fontId="1" fillId="8" borderId="1" xfId="0" applyFont="1" applyFill="1" applyBorder="1" applyAlignment="1" applyProtection="1">
      <alignment horizontal="center" vertical="center" wrapText="1"/>
      <protection locked="0"/>
    </xf>
    <xf numFmtId="0" fontId="9" fillId="8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top" wrapText="1"/>
    </xf>
    <xf numFmtId="0" fontId="1" fillId="4" borderId="5" xfId="0" applyFont="1" applyFill="1" applyBorder="1" applyAlignment="1">
      <alignment horizontal="center" vertical="top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12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2</xdr:col>
      <xdr:colOff>0</xdr:colOff>
      <xdr:row>16</xdr:row>
      <xdr:rowOff>0</xdr:rowOff>
    </xdr:to>
    <xdr:sp macro="" textlink="">
      <xdr:nvSpPr>
        <xdr:cNvPr id="4" name="Rectangle 26"/>
        <xdr:cNvSpPr>
          <a:spLocks noChangeArrowheads="1"/>
        </xdr:cNvSpPr>
      </xdr:nvSpPr>
      <xdr:spPr bwMode="auto">
        <a:xfrm>
          <a:off x="0" y="906780"/>
          <a:ext cx="1882140" cy="562356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topLeftCell="A7" workbookViewId="0">
      <selection activeCell="Q10" sqref="Q10"/>
    </sheetView>
  </sheetViews>
  <sheetFormatPr defaultRowHeight="14.5" x14ac:dyDescent="0.35"/>
  <cols>
    <col min="1" max="1" width="8.453125" bestFit="1" customWidth="1"/>
    <col min="2" max="2" width="19" customWidth="1"/>
    <col min="3" max="3" width="6" bestFit="1" customWidth="1"/>
    <col min="4" max="4" width="7.453125" bestFit="1" customWidth="1"/>
    <col min="7" max="7" width="16.90625" customWidth="1"/>
    <col min="8" max="8" width="65.36328125" bestFit="1" customWidth="1"/>
  </cols>
  <sheetData>
    <row r="1" spans="1:13" ht="28.5" x14ac:dyDescent="0.35">
      <c r="A1" s="1" t="s">
        <v>0</v>
      </c>
      <c r="B1" s="36" t="s">
        <v>1</v>
      </c>
      <c r="C1" s="37" t="s">
        <v>2</v>
      </c>
      <c r="D1" s="37"/>
      <c r="E1" s="37"/>
      <c r="F1" s="2"/>
      <c r="G1" s="2"/>
      <c r="H1" s="38" t="s">
        <v>3</v>
      </c>
      <c r="I1" s="37" t="s">
        <v>4</v>
      </c>
      <c r="J1" s="37"/>
      <c r="K1" s="37"/>
      <c r="L1" s="3"/>
      <c r="M1" s="3"/>
    </row>
    <row r="2" spans="1:13" ht="28" x14ac:dyDescent="0.35">
      <c r="A2" s="4" t="s">
        <v>5</v>
      </c>
      <c r="B2" s="36"/>
      <c r="C2" s="5" t="s">
        <v>6</v>
      </c>
      <c r="D2" s="5" t="s">
        <v>7</v>
      </c>
      <c r="E2" s="5" t="s">
        <v>8</v>
      </c>
      <c r="F2" s="5" t="s">
        <v>9</v>
      </c>
      <c r="G2" s="6"/>
      <c r="H2" s="39"/>
      <c r="I2" s="5" t="s">
        <v>6</v>
      </c>
      <c r="J2" s="5" t="s">
        <v>7</v>
      </c>
      <c r="K2" s="5" t="s">
        <v>8</v>
      </c>
      <c r="L2" s="5" t="s">
        <v>9</v>
      </c>
      <c r="M2" s="7"/>
    </row>
    <row r="3" spans="1:13" ht="15.5" x14ac:dyDescent="0.35">
      <c r="A3" s="33" t="s">
        <v>10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5"/>
    </row>
    <row r="4" spans="1:13" ht="42" x14ac:dyDescent="0.35">
      <c r="A4" s="8">
        <v>1</v>
      </c>
      <c r="B4" s="9" t="s">
        <v>11</v>
      </c>
      <c r="C4" s="10">
        <v>7</v>
      </c>
      <c r="D4" s="10">
        <v>3</v>
      </c>
      <c r="E4" s="10">
        <v>6</v>
      </c>
      <c r="F4" s="11">
        <f t="shared" ref="F4:F5" si="0">C4*D4*E4</f>
        <v>126</v>
      </c>
      <c r="G4" s="12" t="str">
        <f t="shared" ref="G4:G11" si="1">IF(F4&gt;400,"Werken stoppen",IF(F4&gt;200,"Directe verbetering vereist",IF(F4&gt;400,"Directe verbetering vereist",IF(F4&gt;70,"Maatregelen vereist",IF(F4&gt;200,"Maatregelen vereist",IF(F4&gt;20,"Aandacht vereist",IF(F4&gt;70,"Aandacht vereist",IF(F4&lt;=20,"Aanvaardbaar risico"))))))))</f>
        <v>Maatregelen vereist</v>
      </c>
      <c r="H4" s="13" t="s">
        <v>12</v>
      </c>
      <c r="I4" s="10">
        <v>2</v>
      </c>
      <c r="J4" s="10">
        <v>3</v>
      </c>
      <c r="K4" s="10">
        <v>7</v>
      </c>
      <c r="L4" s="11">
        <f t="shared" ref="L4:L5" si="2">I4*J4*K4</f>
        <v>42</v>
      </c>
      <c r="M4" s="14" t="str">
        <f t="shared" ref="M4:M11" si="3">IF(L4&gt;400,"Werken stoppen",IF(L4&gt;200,"Directe verbetering vereist",IF(L4&gt;400,"Directe verbetering vereist",IF(L4&gt;70,"Maatregelen vereist",IF(L4&gt;200,"Maatregelen vereist",IF(L4&gt;20,"Aandacht vereist",IF(L4&gt;70,"Aandacht vereist",IF(L4&lt;=20,"Aanvaardbaar risico"))))))))</f>
        <v>Aandacht vereist</v>
      </c>
    </row>
    <row r="5" spans="1:13" ht="42" x14ac:dyDescent="0.35">
      <c r="A5" s="8">
        <v>2</v>
      </c>
      <c r="B5" s="9" t="s">
        <v>13</v>
      </c>
      <c r="C5" s="10">
        <v>15</v>
      </c>
      <c r="D5" s="10">
        <v>2</v>
      </c>
      <c r="E5" s="10">
        <v>3</v>
      </c>
      <c r="F5" s="11">
        <f t="shared" si="0"/>
        <v>90</v>
      </c>
      <c r="G5" s="12" t="str">
        <f t="shared" si="1"/>
        <v>Maatregelen vereist</v>
      </c>
      <c r="H5" s="13" t="s">
        <v>14</v>
      </c>
      <c r="I5" s="10">
        <v>3</v>
      </c>
      <c r="J5" s="10">
        <v>2</v>
      </c>
      <c r="K5" s="10">
        <v>1</v>
      </c>
      <c r="L5" s="11">
        <f t="shared" si="2"/>
        <v>6</v>
      </c>
      <c r="M5" s="15" t="str">
        <f t="shared" si="3"/>
        <v>Aanvaardbaar risico</v>
      </c>
    </row>
    <row r="6" spans="1:13" x14ac:dyDescent="0.35">
      <c r="A6" s="30" t="s">
        <v>15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2"/>
    </row>
    <row r="7" spans="1:13" ht="42" x14ac:dyDescent="0.35">
      <c r="A7" s="8">
        <v>3</v>
      </c>
      <c r="B7" s="9" t="s">
        <v>16</v>
      </c>
      <c r="C7" s="10">
        <v>15</v>
      </c>
      <c r="D7" s="10">
        <v>1</v>
      </c>
      <c r="E7" s="10">
        <v>6</v>
      </c>
      <c r="F7" s="11">
        <f t="shared" ref="F7:F11" si="4">C7*D7*E7</f>
        <v>90</v>
      </c>
      <c r="G7" s="12" t="str">
        <f t="shared" si="1"/>
        <v>Maatregelen vereist</v>
      </c>
      <c r="H7" s="13" t="s">
        <v>17</v>
      </c>
      <c r="I7" s="10">
        <v>1</v>
      </c>
      <c r="J7" s="10">
        <v>1</v>
      </c>
      <c r="K7" s="10">
        <v>15</v>
      </c>
      <c r="L7" s="11">
        <f t="shared" ref="L7:L11" si="5">I7*J7*K7</f>
        <v>15</v>
      </c>
      <c r="M7" s="15" t="str">
        <f t="shared" si="3"/>
        <v>Aanvaardbaar risico</v>
      </c>
    </row>
    <row r="8" spans="1:13" ht="42" x14ac:dyDescent="0.35">
      <c r="A8" s="8">
        <v>4</v>
      </c>
      <c r="B8" s="9" t="s">
        <v>18</v>
      </c>
      <c r="C8" s="10">
        <v>15</v>
      </c>
      <c r="D8" s="10">
        <v>1</v>
      </c>
      <c r="E8" s="10">
        <v>3</v>
      </c>
      <c r="F8" s="11">
        <f t="shared" si="4"/>
        <v>45</v>
      </c>
      <c r="G8" s="16" t="str">
        <f t="shared" si="1"/>
        <v>Aandacht vereist</v>
      </c>
      <c r="H8" s="13" t="s">
        <v>19</v>
      </c>
      <c r="I8" s="10">
        <v>0.5</v>
      </c>
      <c r="J8" s="10">
        <v>0.5</v>
      </c>
      <c r="K8" s="10">
        <v>15</v>
      </c>
      <c r="L8" s="11">
        <f t="shared" si="5"/>
        <v>3.75</v>
      </c>
      <c r="M8" s="15" t="str">
        <f t="shared" si="3"/>
        <v>Aanvaardbaar risico</v>
      </c>
    </row>
    <row r="9" spans="1:13" ht="28" x14ac:dyDescent="0.35">
      <c r="A9" s="8">
        <v>5</v>
      </c>
      <c r="B9" s="9" t="s">
        <v>20</v>
      </c>
      <c r="C9" s="10">
        <v>15</v>
      </c>
      <c r="D9" s="10">
        <v>3</v>
      </c>
      <c r="E9" s="10">
        <v>3</v>
      </c>
      <c r="F9" s="11">
        <f t="shared" si="4"/>
        <v>135</v>
      </c>
      <c r="G9" s="12" t="str">
        <f t="shared" si="1"/>
        <v>Maatregelen vereist</v>
      </c>
      <c r="H9" s="13" t="s">
        <v>21</v>
      </c>
      <c r="I9" s="10">
        <v>3</v>
      </c>
      <c r="J9" s="10">
        <v>3</v>
      </c>
      <c r="K9" s="10">
        <v>7</v>
      </c>
      <c r="L9" s="11">
        <f t="shared" si="5"/>
        <v>63</v>
      </c>
      <c r="M9" s="14" t="str">
        <f t="shared" si="3"/>
        <v>Aandacht vereist</v>
      </c>
    </row>
    <row r="10" spans="1:13" ht="28" x14ac:dyDescent="0.35">
      <c r="A10" s="8">
        <v>6</v>
      </c>
      <c r="B10" s="9" t="s">
        <v>22</v>
      </c>
      <c r="C10" s="10">
        <v>7</v>
      </c>
      <c r="D10" s="10">
        <v>3</v>
      </c>
      <c r="E10" s="10">
        <v>6</v>
      </c>
      <c r="F10" s="11">
        <f t="shared" si="4"/>
        <v>126</v>
      </c>
      <c r="G10" s="12" t="str">
        <f t="shared" si="1"/>
        <v>Maatregelen vereist</v>
      </c>
      <c r="H10" s="13" t="s">
        <v>23</v>
      </c>
      <c r="I10" s="10">
        <v>3</v>
      </c>
      <c r="J10" s="10">
        <v>3</v>
      </c>
      <c r="K10" s="10">
        <v>7</v>
      </c>
      <c r="L10" s="11">
        <f t="shared" si="5"/>
        <v>63</v>
      </c>
      <c r="M10" s="14" t="str">
        <f t="shared" si="3"/>
        <v>Aandacht vereist</v>
      </c>
    </row>
    <row r="11" spans="1:13" ht="28" x14ac:dyDescent="0.35">
      <c r="A11" s="8">
        <v>7</v>
      </c>
      <c r="B11" s="9" t="s">
        <v>24</v>
      </c>
      <c r="C11" s="10">
        <v>7</v>
      </c>
      <c r="D11" s="10">
        <v>3</v>
      </c>
      <c r="E11" s="10">
        <v>6</v>
      </c>
      <c r="F11" s="11">
        <f t="shared" si="4"/>
        <v>126</v>
      </c>
      <c r="G11" s="12" t="str">
        <f t="shared" si="1"/>
        <v>Maatregelen vereist</v>
      </c>
      <c r="H11" s="13" t="s">
        <v>25</v>
      </c>
      <c r="I11" s="10">
        <v>3</v>
      </c>
      <c r="J11" s="10">
        <v>3</v>
      </c>
      <c r="K11" s="10">
        <v>7</v>
      </c>
      <c r="L11" s="11">
        <f t="shared" si="5"/>
        <v>63</v>
      </c>
      <c r="M11" s="14" t="str">
        <f t="shared" si="3"/>
        <v>Aandacht vereist</v>
      </c>
    </row>
    <row r="12" spans="1:13" x14ac:dyDescent="0.35">
      <c r="A12" s="30" t="s">
        <v>38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2"/>
    </row>
    <row r="13" spans="1:13" ht="42" x14ac:dyDescent="0.35">
      <c r="A13" s="8">
        <v>8</v>
      </c>
      <c r="B13" s="9" t="s">
        <v>11</v>
      </c>
      <c r="C13" s="10">
        <v>7</v>
      </c>
      <c r="D13" s="10">
        <v>3</v>
      </c>
      <c r="E13" s="10">
        <v>6</v>
      </c>
      <c r="F13" s="11">
        <v>126</v>
      </c>
      <c r="G13" s="12" t="s">
        <v>26</v>
      </c>
      <c r="H13" s="13" t="s">
        <v>12</v>
      </c>
      <c r="I13" s="10">
        <v>2</v>
      </c>
      <c r="J13" s="10">
        <v>3</v>
      </c>
      <c r="K13" s="10">
        <v>7</v>
      </c>
      <c r="L13" s="11">
        <v>42</v>
      </c>
      <c r="M13" s="14" t="s">
        <v>27</v>
      </c>
    </row>
    <row r="14" spans="1:13" ht="42" x14ac:dyDescent="0.35">
      <c r="A14" s="8">
        <v>9</v>
      </c>
      <c r="B14" s="9" t="s">
        <v>13</v>
      </c>
      <c r="C14" s="10">
        <v>15</v>
      </c>
      <c r="D14" s="10">
        <v>2</v>
      </c>
      <c r="E14" s="10">
        <v>3</v>
      </c>
      <c r="F14" s="11">
        <v>90</v>
      </c>
      <c r="G14" s="12" t="s">
        <v>26</v>
      </c>
      <c r="H14" s="13" t="s">
        <v>14</v>
      </c>
      <c r="I14" s="10">
        <v>3</v>
      </c>
      <c r="J14" s="10">
        <v>2</v>
      </c>
      <c r="K14" s="10">
        <v>1</v>
      </c>
      <c r="L14" s="11">
        <v>6</v>
      </c>
      <c r="M14" s="15" t="s">
        <v>28</v>
      </c>
    </row>
    <row r="15" spans="1:13" ht="42" x14ac:dyDescent="0.35">
      <c r="A15" s="8">
        <v>10</v>
      </c>
      <c r="B15" s="9" t="s">
        <v>16</v>
      </c>
      <c r="C15" s="10">
        <v>15</v>
      </c>
      <c r="D15" s="10">
        <v>1</v>
      </c>
      <c r="E15" s="10">
        <v>6</v>
      </c>
      <c r="F15" s="11">
        <v>90</v>
      </c>
      <c r="G15" s="12" t="s">
        <v>26</v>
      </c>
      <c r="H15" s="13" t="s">
        <v>17</v>
      </c>
      <c r="I15" s="10">
        <v>1</v>
      </c>
      <c r="J15" s="10">
        <v>1</v>
      </c>
      <c r="K15" s="10">
        <v>15</v>
      </c>
      <c r="L15" s="11">
        <v>15</v>
      </c>
      <c r="M15" s="15" t="s">
        <v>28</v>
      </c>
    </row>
    <row r="16" spans="1:13" ht="42" x14ac:dyDescent="0.35">
      <c r="A16" s="8">
        <v>11</v>
      </c>
      <c r="B16" s="9" t="s">
        <v>18</v>
      </c>
      <c r="C16" s="10">
        <v>15</v>
      </c>
      <c r="D16" s="10">
        <v>1</v>
      </c>
      <c r="E16" s="10">
        <v>3</v>
      </c>
      <c r="F16" s="11">
        <v>45</v>
      </c>
      <c r="G16" s="16" t="s">
        <v>27</v>
      </c>
      <c r="H16" s="13" t="s">
        <v>19</v>
      </c>
      <c r="I16" s="10">
        <v>0.5</v>
      </c>
      <c r="J16" s="10">
        <v>0.5</v>
      </c>
      <c r="K16" s="10">
        <v>15</v>
      </c>
      <c r="L16" s="11">
        <v>3.75</v>
      </c>
      <c r="M16" s="15" t="s">
        <v>28</v>
      </c>
    </row>
    <row r="17" spans="1:13" ht="28" x14ac:dyDescent="0.35">
      <c r="A17" s="8">
        <v>12</v>
      </c>
      <c r="B17" s="9" t="s">
        <v>20</v>
      </c>
      <c r="C17" s="10">
        <v>15</v>
      </c>
      <c r="D17" s="10">
        <v>3</v>
      </c>
      <c r="E17" s="10">
        <v>3</v>
      </c>
      <c r="F17" s="11">
        <v>135</v>
      </c>
      <c r="G17" s="12" t="s">
        <v>26</v>
      </c>
      <c r="H17" s="13" t="s">
        <v>21</v>
      </c>
      <c r="I17" s="10">
        <v>3</v>
      </c>
      <c r="J17" s="10">
        <v>3</v>
      </c>
      <c r="K17" s="10">
        <v>7</v>
      </c>
      <c r="L17" s="11">
        <v>63</v>
      </c>
      <c r="M17" s="14" t="s">
        <v>27</v>
      </c>
    </row>
    <row r="18" spans="1:13" ht="84" x14ac:dyDescent="0.35">
      <c r="A18" s="8">
        <v>13</v>
      </c>
      <c r="B18" s="9" t="s">
        <v>22</v>
      </c>
      <c r="C18" s="10">
        <v>7</v>
      </c>
      <c r="D18" s="10">
        <v>3</v>
      </c>
      <c r="E18" s="10">
        <v>6</v>
      </c>
      <c r="F18" s="11">
        <v>126</v>
      </c>
      <c r="G18" s="12" t="s">
        <v>26</v>
      </c>
      <c r="H18" s="13" t="s">
        <v>41</v>
      </c>
      <c r="I18" s="10">
        <v>3</v>
      </c>
      <c r="J18" s="10">
        <v>3</v>
      </c>
      <c r="K18" s="10">
        <v>7</v>
      </c>
      <c r="L18" s="11">
        <v>63</v>
      </c>
      <c r="M18" s="14" t="s">
        <v>27</v>
      </c>
    </row>
    <row r="19" spans="1:13" ht="28" x14ac:dyDescent="0.35">
      <c r="A19" s="8">
        <v>14</v>
      </c>
      <c r="B19" s="9" t="s">
        <v>24</v>
      </c>
      <c r="C19" s="10">
        <v>7</v>
      </c>
      <c r="D19" s="10">
        <v>3</v>
      </c>
      <c r="E19" s="10">
        <v>6</v>
      </c>
      <c r="F19" s="11">
        <v>126</v>
      </c>
      <c r="G19" s="12" t="s">
        <v>26</v>
      </c>
      <c r="H19" s="13" t="s">
        <v>25</v>
      </c>
      <c r="I19" s="10">
        <v>3</v>
      </c>
      <c r="J19" s="10">
        <v>3</v>
      </c>
      <c r="K19" s="10">
        <v>7</v>
      </c>
      <c r="L19" s="11">
        <v>63</v>
      </c>
      <c r="M19" s="14" t="s">
        <v>27</v>
      </c>
    </row>
    <row r="20" spans="1:13" ht="56" x14ac:dyDescent="0.35">
      <c r="A20" s="28">
        <v>15</v>
      </c>
      <c r="B20" s="9" t="s">
        <v>39</v>
      </c>
      <c r="C20" s="10">
        <v>15</v>
      </c>
      <c r="D20" s="10">
        <v>3</v>
      </c>
      <c r="E20" s="10">
        <v>6</v>
      </c>
      <c r="F20" s="11">
        <f>C20*D20*E20</f>
        <v>270</v>
      </c>
      <c r="G20" s="29" t="str">
        <f>IF(F20&gt;400,"Werken stoppen",IF(F20&gt;200,"Directe verbetering vereist",IF(F20&gt;400,"Directe verbetering vereist",IF(F20&gt;70,"Maatregelen vereist",IF(F20&gt;200,"Maatregelen vereist",IF(F20&gt;20,"Aandacht vereist",IF(F20&gt;70,"Aandacht vereist",IF(F20&lt;=20,"Aanvaardbaar risico"))))))))</f>
        <v>Directe verbetering vereist</v>
      </c>
      <c r="H20" s="13" t="s">
        <v>43</v>
      </c>
      <c r="I20" s="10">
        <v>3</v>
      </c>
      <c r="J20" s="10">
        <v>1</v>
      </c>
      <c r="K20" s="10">
        <v>3</v>
      </c>
      <c r="L20" s="11">
        <f>I20*J20*K20</f>
        <v>9</v>
      </c>
      <c r="M20" s="15" t="str">
        <f>IF(L20&gt;400,"Werken stoppen",IF(L20&gt;200,"Directe verbetering vereist",IF(L20&gt;400,"Directe verbetering vereist",IF(L20&gt;70,"Maatregelen vereist",IF(L20&gt;200,"Maatregelen vereist",IF(L20&gt;20,"Aandacht vereist",IF(L20&gt;70,"Aandacht vereist",IF(L20&lt;=20,"Aanvaardbaar risico"))))))))</f>
        <v>Aanvaardbaar risico</v>
      </c>
    </row>
    <row r="21" spans="1:13" ht="42" x14ac:dyDescent="0.35">
      <c r="A21" s="8">
        <v>16</v>
      </c>
      <c r="B21" s="9" t="s">
        <v>40</v>
      </c>
      <c r="C21" s="10">
        <v>15</v>
      </c>
      <c r="D21" s="10">
        <v>3</v>
      </c>
      <c r="E21" s="10">
        <v>6</v>
      </c>
      <c r="F21" s="11">
        <f>C21*D21*E21</f>
        <v>270</v>
      </c>
      <c r="G21" s="12" t="str">
        <f>IF(F21&gt;400,"Werken stoppen",IF(F21&gt;200,"Directe verbetering vereist",IF(F21&gt;400,"Directe verbetering vereist",IF(F21&gt;70,"Maatregelen vereist",IF(F21&gt;200,"Maatregelen vereist",IF(F21&gt;20,"Aandacht vereist",IF(F21&gt;70,"Aandacht vereist",IF(F21&lt;=20,"Aanvaardbaar risico"))))))))</f>
        <v>Directe verbetering vereist</v>
      </c>
      <c r="H21" s="13" t="s">
        <v>42</v>
      </c>
      <c r="I21" s="10">
        <v>3</v>
      </c>
      <c r="J21" s="10">
        <v>1</v>
      </c>
      <c r="K21" s="10">
        <v>3</v>
      </c>
      <c r="L21" s="11">
        <f>I21*J21*K21</f>
        <v>9</v>
      </c>
      <c r="M21" s="15" t="str">
        <f>IF(L21&gt;400,"Werken stoppen",IF(L21&gt;200,"Directe verbetering vereist",IF(L21&gt;400,"Directe verbetering vereist",IF(L21&gt;70,"Maatregelen vereist",IF(L21&gt;200,"Maatregelen vereist",IF(L21&gt;20,"Aandacht vereist",IF(L21&gt;70,"Aandacht vereist",IF(L21&lt;=20,"Aanvaardbaar risico"))))))))</f>
        <v>Aanvaardbaar risico</v>
      </c>
    </row>
    <row r="22" spans="1:13" ht="15.5" x14ac:dyDescent="0.35">
      <c r="A22" s="33" t="s">
        <v>29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5"/>
    </row>
    <row r="23" spans="1:13" ht="28" x14ac:dyDescent="0.35">
      <c r="A23" s="17">
        <v>17</v>
      </c>
      <c r="B23" s="18" t="s">
        <v>30</v>
      </c>
      <c r="C23" s="19">
        <v>1</v>
      </c>
      <c r="D23" s="19">
        <v>3</v>
      </c>
      <c r="E23" s="19">
        <v>6</v>
      </c>
      <c r="F23" s="20">
        <v>18</v>
      </c>
      <c r="G23" s="21" t="s">
        <v>28</v>
      </c>
      <c r="H23" s="22" t="s">
        <v>31</v>
      </c>
      <c r="I23" s="19" t="s">
        <v>32</v>
      </c>
      <c r="J23" s="19" t="s">
        <v>32</v>
      </c>
      <c r="K23" s="19" t="s">
        <v>32</v>
      </c>
      <c r="L23" s="20" t="s">
        <v>32</v>
      </c>
      <c r="M23" s="23" t="s">
        <v>32</v>
      </c>
    </row>
    <row r="24" spans="1:13" ht="28" x14ac:dyDescent="0.35">
      <c r="A24" s="8">
        <v>18</v>
      </c>
      <c r="B24" s="9" t="s">
        <v>33</v>
      </c>
      <c r="C24" s="10">
        <v>7</v>
      </c>
      <c r="D24" s="10">
        <v>3</v>
      </c>
      <c r="E24" s="10">
        <v>3</v>
      </c>
      <c r="F24" s="11">
        <v>63</v>
      </c>
      <c r="G24" s="24" t="s">
        <v>27</v>
      </c>
      <c r="H24" s="13" t="s">
        <v>34</v>
      </c>
      <c r="I24" s="25" t="s">
        <v>32</v>
      </c>
      <c r="J24" s="25" t="s">
        <v>32</v>
      </c>
      <c r="K24" s="25" t="s">
        <v>32</v>
      </c>
      <c r="L24" s="26" t="s">
        <v>32</v>
      </c>
      <c r="M24" s="27" t="s">
        <v>32</v>
      </c>
    </row>
    <row r="25" spans="1:13" x14ac:dyDescent="0.35">
      <c r="A25" s="8">
        <v>19</v>
      </c>
      <c r="B25" s="9" t="s">
        <v>35</v>
      </c>
      <c r="C25" s="10">
        <v>7</v>
      </c>
      <c r="D25" s="10">
        <v>3</v>
      </c>
      <c r="E25" s="10">
        <v>3</v>
      </c>
      <c r="F25" s="11">
        <v>63</v>
      </c>
      <c r="G25" s="24" t="s">
        <v>27</v>
      </c>
      <c r="H25" s="13" t="s">
        <v>34</v>
      </c>
      <c r="I25" s="10" t="s">
        <v>32</v>
      </c>
      <c r="J25" s="10" t="s">
        <v>32</v>
      </c>
      <c r="K25" s="10" t="s">
        <v>32</v>
      </c>
      <c r="L25" s="11" t="s">
        <v>32</v>
      </c>
      <c r="M25" s="27" t="s">
        <v>32</v>
      </c>
    </row>
    <row r="26" spans="1:13" ht="42" x14ac:dyDescent="0.35">
      <c r="A26" s="8">
        <v>20</v>
      </c>
      <c r="B26" s="9" t="s">
        <v>36</v>
      </c>
      <c r="C26" s="10">
        <v>7</v>
      </c>
      <c r="D26" s="10">
        <v>3</v>
      </c>
      <c r="E26" s="10">
        <v>3</v>
      </c>
      <c r="F26" s="11">
        <v>63</v>
      </c>
      <c r="G26" s="24" t="s">
        <v>27</v>
      </c>
      <c r="H26" s="13" t="s">
        <v>37</v>
      </c>
      <c r="I26" s="10">
        <v>3</v>
      </c>
      <c r="J26" s="10">
        <v>2</v>
      </c>
      <c r="K26" s="10">
        <v>0.2</v>
      </c>
      <c r="L26" s="11">
        <v>1.2</v>
      </c>
      <c r="M26" s="15" t="s">
        <v>28</v>
      </c>
    </row>
  </sheetData>
  <mergeCells count="8">
    <mergeCell ref="A12:M12"/>
    <mergeCell ref="A22:M22"/>
    <mergeCell ref="B1:B2"/>
    <mergeCell ref="C1:E1"/>
    <mergeCell ref="H1:H2"/>
    <mergeCell ref="I1:K1"/>
    <mergeCell ref="A3:M3"/>
    <mergeCell ref="A6:M6"/>
  </mergeCells>
  <conditionalFormatting sqref="G5 M5 M7:M11 G9:G11 G16:G21 M14:M21">
    <cfRule type="cellIs" dxfId="11" priority="13" stopIfTrue="1" operator="equal">
      <formula>"Werken stoppen"</formula>
    </cfRule>
  </conditionalFormatting>
  <conditionalFormatting sqref="G4 M4">
    <cfRule type="cellIs" dxfId="10" priority="12" stopIfTrue="1" operator="equal">
      <formula>"Werken stoppen"</formula>
    </cfRule>
  </conditionalFormatting>
  <conditionalFormatting sqref="G8">
    <cfRule type="cellIs" dxfId="9" priority="11" stopIfTrue="1" operator="equal">
      <formula>"Werken stoppen"</formula>
    </cfRule>
  </conditionalFormatting>
  <conditionalFormatting sqref="G14:G15">
    <cfRule type="cellIs" dxfId="8" priority="9" stopIfTrue="1" operator="equal">
      <formula>"Werken stoppen"</formula>
    </cfRule>
  </conditionalFormatting>
  <conditionalFormatting sqref="M13">
    <cfRule type="cellIs" dxfId="7" priority="10" stopIfTrue="1" operator="equal">
      <formula>"Werken stoppen"</formula>
    </cfRule>
  </conditionalFormatting>
  <conditionalFormatting sqref="G7">
    <cfRule type="cellIs" dxfId="6" priority="8" stopIfTrue="1" operator="equal">
      <formula>"Werken stoppen"</formula>
    </cfRule>
  </conditionalFormatting>
  <conditionalFormatting sqref="G13">
    <cfRule type="cellIs" dxfId="5" priority="7" stopIfTrue="1" operator="equal">
      <formula>"Werken stoppen"</formula>
    </cfRule>
  </conditionalFormatting>
  <conditionalFormatting sqref="G25">
    <cfRule type="cellIs" dxfId="4" priority="1" stopIfTrue="1" operator="equal">
      <formula>"Werken stoppen"</formula>
    </cfRule>
  </conditionalFormatting>
  <conditionalFormatting sqref="M23 M25:M26 G26">
    <cfRule type="cellIs" dxfId="3" priority="5" stopIfTrue="1" operator="equal">
      <formula>"Werken stoppen"</formula>
    </cfRule>
  </conditionalFormatting>
  <conditionalFormatting sqref="M24">
    <cfRule type="cellIs" dxfId="2" priority="4" stopIfTrue="1" operator="equal">
      <formula>"Werken stoppen"</formula>
    </cfRule>
  </conditionalFormatting>
  <conditionalFormatting sqref="G24">
    <cfRule type="cellIs" dxfId="1" priority="3" stopIfTrue="1" operator="equal">
      <formula>"Werken stoppen"</formula>
    </cfRule>
  </conditionalFormatting>
  <conditionalFormatting sqref="G23">
    <cfRule type="cellIs" dxfId="0" priority="2" stopIfTrue="1" operator="equal">
      <formula>"Werken stoppen"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Belgian Defence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Gucht Tessa</dc:creator>
  <cp:lastModifiedBy>Haentjens Kathy</cp:lastModifiedBy>
  <dcterms:created xsi:type="dcterms:W3CDTF">2021-06-10T06:04:34Z</dcterms:created>
  <dcterms:modified xsi:type="dcterms:W3CDTF">2023-06-02T11:58:09Z</dcterms:modified>
</cp:coreProperties>
</file>