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GBD\StafBn\ADR\AsPrev Bn\AsPrev\Risicoanalyses MUOPO - Kinney\RA Houtbewerking\"/>
    </mc:Choice>
  </mc:AlternateContent>
  <bookViews>
    <workbookView xWindow="0" yWindow="216" windowWidth="8868" windowHeight="9600" tabRatio="713" activeTab="1"/>
  </bookViews>
  <sheets>
    <sheet name="Algemeen" sheetId="1" r:id="rId1"/>
    <sheet name="Houtbewerking" sheetId="5" r:id="rId2"/>
    <sheet name="Legende formule" sheetId="34" r:id="rId3"/>
    <sheet name="R zinnen" sheetId="29" state="hidden" r:id="rId4"/>
    <sheet name="Indienststelling AM" sheetId="30" state="hidden" r:id="rId5"/>
    <sheet name="Sheet1" sheetId="33" state="hidden" r:id="rId6"/>
  </sheets>
  <definedNames>
    <definedName name="_xlnm._FilterDatabase" localSheetId="1" hidden="1">Houtbewerking!$A$1:$Q$107</definedName>
    <definedName name="_xlnm.Print_Area" localSheetId="0">Algemeen!$A$1:$S$42</definedName>
    <definedName name="_xlnm.Print_Area" localSheetId="1">Houtbewerking!$A$1:$O$119</definedName>
    <definedName name="_xlnm.Print_Area" localSheetId="3">'R zinnen'!$A$1:$E$68</definedName>
  </definedNames>
  <calcPr calcId="162913"/>
</workbook>
</file>

<file path=xl/calcChain.xml><?xml version="1.0" encoding="utf-8"?>
<calcChain xmlns="http://schemas.openxmlformats.org/spreadsheetml/2006/main">
  <c r="M117" i="5" l="1"/>
  <c r="N117" i="5" s="1"/>
  <c r="M104" i="5"/>
  <c r="N104" i="5" s="1"/>
  <c r="G105" i="5"/>
  <c r="H105" i="5"/>
  <c r="M105" i="5"/>
  <c r="N105" i="5"/>
  <c r="M67" i="5"/>
  <c r="N67" i="5" s="1"/>
  <c r="M57" i="5"/>
  <c r="N57" i="5" s="1"/>
  <c r="M44" i="5"/>
  <c r="N44" i="5" s="1"/>
  <c r="M20" i="5"/>
  <c r="N20" i="5" s="1"/>
  <c r="M121" i="5" l="1"/>
  <c r="N121" i="5" s="1"/>
  <c r="G121" i="5"/>
  <c r="H121" i="5" s="1"/>
  <c r="M119" i="5"/>
  <c r="N119" i="5" s="1"/>
  <c r="G119" i="5"/>
  <c r="H119" i="5" s="1"/>
  <c r="M116" i="5"/>
  <c r="N116" i="5" s="1"/>
  <c r="G116" i="5"/>
  <c r="H116" i="5" s="1"/>
  <c r="M115" i="5"/>
  <c r="N115" i="5" s="1"/>
  <c r="G115" i="5"/>
  <c r="H115" i="5" s="1"/>
  <c r="M114" i="5"/>
  <c r="N114" i="5" s="1"/>
  <c r="G114" i="5"/>
  <c r="H114" i="5" s="1"/>
  <c r="M113" i="5"/>
  <c r="N113" i="5" s="1"/>
  <c r="G113" i="5"/>
  <c r="H113" i="5" s="1"/>
  <c r="M112" i="5"/>
  <c r="N112" i="5" s="1"/>
  <c r="G112" i="5"/>
  <c r="H112" i="5" s="1"/>
  <c r="M111" i="5"/>
  <c r="N111" i="5" s="1"/>
  <c r="G111" i="5"/>
  <c r="H111" i="5" s="1"/>
  <c r="M110" i="5"/>
  <c r="N110" i="5" s="1"/>
  <c r="G110" i="5"/>
  <c r="H110" i="5" s="1"/>
  <c r="M109" i="5"/>
  <c r="N109" i="5" s="1"/>
  <c r="G109" i="5"/>
  <c r="H109" i="5" s="1"/>
  <c r="M107" i="5"/>
  <c r="N107" i="5" s="1"/>
  <c r="G107" i="5"/>
  <c r="H107" i="5" s="1"/>
  <c r="M106" i="5"/>
  <c r="N106" i="5" s="1"/>
  <c r="G106" i="5"/>
  <c r="H106" i="5" s="1"/>
  <c r="M103" i="5"/>
  <c r="N103" i="5" s="1"/>
  <c r="G103" i="5"/>
  <c r="H103" i="5" s="1"/>
  <c r="M102" i="5"/>
  <c r="N102" i="5" s="1"/>
  <c r="G102" i="5"/>
  <c r="H102" i="5" s="1"/>
  <c r="M101" i="5"/>
  <c r="N101" i="5" s="1"/>
  <c r="G101" i="5"/>
  <c r="H101" i="5" s="1"/>
  <c r="M100" i="5"/>
  <c r="N100" i="5" s="1"/>
  <c r="G100" i="5"/>
  <c r="H100" i="5" s="1"/>
  <c r="M99" i="5"/>
  <c r="N99" i="5" s="1"/>
  <c r="G99" i="5"/>
  <c r="H99" i="5" s="1"/>
  <c r="M98" i="5"/>
  <c r="N98" i="5" s="1"/>
  <c r="G98" i="5"/>
  <c r="H98" i="5" s="1"/>
  <c r="M97" i="5"/>
  <c r="N97" i="5" s="1"/>
  <c r="G97" i="5"/>
  <c r="H97" i="5" s="1"/>
  <c r="M96" i="5"/>
  <c r="N96" i="5" s="1"/>
  <c r="G96" i="5"/>
  <c r="H96" i="5" s="1"/>
  <c r="M95" i="5"/>
  <c r="N95" i="5" s="1"/>
  <c r="G95" i="5"/>
  <c r="H95" i="5" s="1"/>
  <c r="M94" i="5"/>
  <c r="N94" i="5" s="1"/>
  <c r="G94" i="5"/>
  <c r="H94" i="5" s="1"/>
  <c r="K19" i="1"/>
  <c r="Q18" i="1"/>
  <c r="K18" i="1"/>
  <c r="M92" i="5" l="1"/>
  <c r="N92" i="5" s="1"/>
  <c r="G92" i="5"/>
  <c r="H92" i="5" s="1"/>
  <c r="M45" i="5"/>
  <c r="N45" i="5" s="1"/>
  <c r="G45" i="5"/>
  <c r="H45" i="5" s="1"/>
  <c r="M33" i="5"/>
  <c r="N33" i="5" s="1"/>
  <c r="H33" i="5" l="1"/>
  <c r="M21" i="5"/>
  <c r="N21" i="5" s="1"/>
  <c r="G21" i="5"/>
  <c r="H21" i="5" s="1"/>
  <c r="G89" i="5" l="1"/>
  <c r="G90" i="5"/>
  <c r="G91" i="5"/>
  <c r="M88" i="5" l="1"/>
  <c r="N88" i="5" s="1"/>
  <c r="M89" i="5"/>
  <c r="N89" i="5" s="1"/>
  <c r="M90" i="5"/>
  <c r="N90" i="5" s="1"/>
  <c r="M91" i="5"/>
  <c r="N91" i="5" s="1"/>
  <c r="M87" i="5"/>
  <c r="N87" i="5" s="1"/>
  <c r="M86" i="5"/>
  <c r="N86" i="5" s="1"/>
  <c r="M85" i="5"/>
  <c r="N85" i="5" s="1"/>
  <c r="H91" i="5"/>
  <c r="H89" i="5"/>
  <c r="H90" i="5"/>
  <c r="G88" i="5"/>
  <c r="H88" i="5" s="1"/>
  <c r="G87" i="5"/>
  <c r="H87" i="5" s="1"/>
  <c r="G86" i="5"/>
  <c r="H86" i="5" s="1"/>
  <c r="G85" i="5"/>
  <c r="H85" i="5" s="1"/>
  <c r="M84" i="5" l="1"/>
  <c r="N84" i="5" s="1"/>
  <c r="G84" i="5"/>
  <c r="H84" i="5" s="1"/>
  <c r="M83" i="5"/>
  <c r="N83" i="5" s="1"/>
  <c r="G83" i="5"/>
  <c r="H83" i="5" s="1"/>
  <c r="M82" i="5"/>
  <c r="N82" i="5" s="1"/>
  <c r="G82" i="5"/>
  <c r="H82" i="5" s="1"/>
  <c r="Q20" i="1"/>
  <c r="K20" i="1"/>
  <c r="Q17" i="1"/>
  <c r="K17" i="1"/>
  <c r="Q28" i="1"/>
  <c r="K28" i="1"/>
  <c r="M13" i="5" l="1"/>
  <c r="N13" i="5" s="1"/>
  <c r="G69" i="5" l="1"/>
  <c r="H69" i="5" s="1"/>
  <c r="P25" i="1" l="1"/>
  <c r="Q25" i="1" s="1"/>
  <c r="P23" i="1"/>
  <c r="Q23" i="1" s="1"/>
  <c r="P12" i="1"/>
  <c r="Q12" i="1" s="1"/>
  <c r="P11" i="1"/>
  <c r="Q11" i="1" s="1"/>
  <c r="M79" i="5" l="1"/>
  <c r="N79" i="5" s="1"/>
  <c r="M75" i="5"/>
  <c r="N75" i="5" s="1"/>
  <c r="G78" i="5" l="1"/>
  <c r="H78" i="5" s="1"/>
  <c r="M78" i="5"/>
  <c r="N78" i="5" s="1"/>
  <c r="G79" i="5"/>
  <c r="H79" i="5" s="1"/>
  <c r="G75" i="5" l="1"/>
  <c r="H75" i="5" s="1"/>
  <c r="G68" i="5"/>
  <c r="H68" i="5" s="1"/>
  <c r="G66" i="5"/>
  <c r="H66" i="5" s="1"/>
  <c r="G65" i="5"/>
  <c r="H65" i="5" s="1"/>
  <c r="G64" i="5"/>
  <c r="H64" i="5" s="1"/>
  <c r="G63" i="5"/>
  <c r="H63" i="5" s="1"/>
  <c r="G62" i="5"/>
  <c r="H62" i="5" s="1"/>
  <c r="M61" i="5"/>
  <c r="N61" i="5" s="1"/>
  <c r="G61" i="5"/>
  <c r="H61" i="5" s="1"/>
  <c r="M59" i="5"/>
  <c r="N59" i="5" s="1"/>
  <c r="G59" i="5"/>
  <c r="H59" i="5" s="1"/>
  <c r="M56" i="5"/>
  <c r="N56" i="5" s="1"/>
  <c r="G56" i="5"/>
  <c r="H56" i="5" s="1"/>
  <c r="M55" i="5"/>
  <c r="N55" i="5" s="1"/>
  <c r="G55" i="5"/>
  <c r="H55" i="5" s="1"/>
  <c r="M53" i="5"/>
  <c r="N53" i="5" s="1"/>
  <c r="G53" i="5"/>
  <c r="H53" i="5" s="1"/>
  <c r="M52" i="5"/>
  <c r="N52" i="5" s="1"/>
  <c r="G52" i="5"/>
  <c r="H52" i="5" s="1"/>
  <c r="M51" i="5"/>
  <c r="N51" i="5" s="1"/>
  <c r="G51" i="5"/>
  <c r="H51" i="5" s="1"/>
  <c r="M50" i="5"/>
  <c r="N50" i="5" s="1"/>
  <c r="G50" i="5"/>
  <c r="H50" i="5" s="1"/>
  <c r="M49" i="5"/>
  <c r="N49" i="5" s="1"/>
  <c r="G49" i="5"/>
  <c r="H49" i="5" s="1"/>
  <c r="M47" i="5"/>
  <c r="N47" i="5" s="1"/>
  <c r="G47" i="5"/>
  <c r="H47" i="5" s="1"/>
  <c r="M43" i="5"/>
  <c r="N43" i="5" s="1"/>
  <c r="G43" i="5"/>
  <c r="H43" i="5" s="1"/>
  <c r="M42" i="5"/>
  <c r="N42" i="5" s="1"/>
  <c r="G42" i="5"/>
  <c r="H42" i="5" s="1"/>
  <c r="M41" i="5"/>
  <c r="N41" i="5" s="1"/>
  <c r="G41" i="5"/>
  <c r="H41" i="5" s="1"/>
  <c r="M40" i="5"/>
  <c r="N40" i="5" s="1"/>
  <c r="G40" i="5"/>
  <c r="H40" i="5" s="1"/>
  <c r="M39" i="5"/>
  <c r="N39" i="5" s="1"/>
  <c r="G39" i="5"/>
  <c r="H39" i="5" s="1"/>
  <c r="M38" i="5"/>
  <c r="N38" i="5" s="1"/>
  <c r="G38" i="5"/>
  <c r="H38" i="5" s="1"/>
  <c r="M37" i="5"/>
  <c r="N37" i="5" s="1"/>
  <c r="G37" i="5"/>
  <c r="H37" i="5" s="1"/>
  <c r="M36" i="5"/>
  <c r="N36" i="5" s="1"/>
  <c r="G36" i="5"/>
  <c r="H36" i="5" s="1"/>
  <c r="M35" i="5"/>
  <c r="N35" i="5" s="1"/>
  <c r="G35" i="5"/>
  <c r="H35" i="5" s="1"/>
  <c r="M32" i="5"/>
  <c r="N32" i="5" s="1"/>
  <c r="G32" i="5"/>
  <c r="H32" i="5" s="1"/>
  <c r="M31" i="5"/>
  <c r="N31" i="5" s="1"/>
  <c r="G31" i="5"/>
  <c r="H31" i="5" s="1"/>
  <c r="M30" i="5"/>
  <c r="N30" i="5" s="1"/>
  <c r="G30" i="5"/>
  <c r="H30" i="5" s="1"/>
  <c r="M27" i="5"/>
  <c r="N27" i="5" s="1"/>
  <c r="G27" i="5"/>
  <c r="H27" i="5" s="1"/>
  <c r="M25" i="5"/>
  <c r="N25" i="5" s="1"/>
  <c r="G25" i="5"/>
  <c r="H25" i="5" s="1"/>
  <c r="M24" i="5"/>
  <c r="N24" i="5" s="1"/>
  <c r="G24" i="5"/>
  <c r="H24" i="5" s="1"/>
  <c r="M23" i="5"/>
  <c r="N23" i="5" s="1"/>
  <c r="G23" i="5"/>
  <c r="H23" i="5" s="1"/>
  <c r="M11" i="5"/>
  <c r="N11" i="5" s="1"/>
  <c r="G11" i="5"/>
  <c r="H11" i="5" s="1"/>
  <c r="G77" i="5" l="1"/>
  <c r="H77" i="5" s="1"/>
  <c r="M77" i="5"/>
  <c r="N77" i="5" s="1"/>
  <c r="M73" i="5"/>
  <c r="N73" i="5" s="1"/>
  <c r="G73" i="5"/>
  <c r="H73" i="5" s="1"/>
  <c r="G28" i="5" l="1"/>
  <c r="H28" i="5" s="1"/>
  <c r="M28" i="5"/>
  <c r="N28" i="5" s="1"/>
  <c r="G29" i="5"/>
  <c r="H29" i="5" s="1"/>
  <c r="M29" i="5"/>
  <c r="N29" i="5" s="1"/>
  <c r="G12" i="5"/>
  <c r="H12" i="5" s="1"/>
  <c r="M12" i="5"/>
  <c r="N12" i="5" s="1"/>
  <c r="G13" i="5"/>
  <c r="H13" i="5" s="1"/>
  <c r="G14" i="5"/>
  <c r="H14" i="5" s="1"/>
  <c r="M14" i="5"/>
  <c r="N14" i="5" s="1"/>
  <c r="G15" i="5"/>
  <c r="H15" i="5" s="1"/>
  <c r="M15" i="5"/>
  <c r="N15" i="5" s="1"/>
  <c r="G16" i="5"/>
  <c r="H16" i="5" s="1"/>
  <c r="M16" i="5"/>
  <c r="N16" i="5" s="1"/>
  <c r="G17" i="5"/>
  <c r="H17" i="5" s="1"/>
  <c r="M17" i="5"/>
  <c r="N17" i="5" s="1"/>
  <c r="G18" i="5"/>
  <c r="H18" i="5" s="1"/>
  <c r="M18" i="5"/>
  <c r="N18" i="5" s="1"/>
  <c r="G19" i="5"/>
  <c r="H19" i="5" s="1"/>
  <c r="M19" i="5"/>
  <c r="N19" i="5" s="1"/>
  <c r="M65" i="5"/>
  <c r="N65" i="5" s="1"/>
  <c r="M66" i="5"/>
  <c r="N66" i="5" s="1"/>
  <c r="M68" i="5"/>
  <c r="N68" i="5" s="1"/>
  <c r="M69" i="5"/>
  <c r="N69" i="5" s="1"/>
  <c r="G70" i="5"/>
  <c r="H70" i="5" s="1"/>
  <c r="M70" i="5"/>
  <c r="N70" i="5" s="1"/>
  <c r="G58" i="5"/>
  <c r="H58" i="5" s="1"/>
  <c r="M58" i="5"/>
  <c r="N58" i="5" s="1"/>
  <c r="M62" i="5"/>
  <c r="N62" i="5" s="1"/>
  <c r="M64" i="5"/>
  <c r="N64" i="5" s="1"/>
  <c r="M63" i="5"/>
  <c r="N63" i="5" s="1"/>
  <c r="M54" i="5"/>
  <c r="N54" i="5" s="1"/>
  <c r="G54" i="5"/>
  <c r="H54" i="5" s="1"/>
  <c r="M48" i="5"/>
  <c r="N48" i="5" s="1"/>
  <c r="G48" i="5"/>
  <c r="H48" i="5" s="1"/>
  <c r="M26" i="5"/>
  <c r="N26" i="5" s="1"/>
  <c r="G26" i="5"/>
  <c r="H26" i="5" s="1"/>
  <c r="M10" i="5"/>
  <c r="N10" i="5" s="1"/>
  <c r="G10" i="5"/>
  <c r="H10" i="5" s="1"/>
  <c r="M9" i="5"/>
  <c r="N9" i="5" s="1"/>
  <c r="G9" i="5"/>
  <c r="H9" i="5" s="1"/>
  <c r="M8" i="5"/>
  <c r="N8" i="5" s="1"/>
  <c r="G8" i="5"/>
  <c r="H8" i="5" s="1"/>
  <c r="M7" i="5"/>
  <c r="N7" i="5" s="1"/>
  <c r="G7" i="5"/>
  <c r="H7" i="5" s="1"/>
  <c r="G72" i="5" l="1"/>
  <c r="H72" i="5" s="1"/>
  <c r="M72" i="5"/>
  <c r="N72" i="5" s="1"/>
  <c r="G74" i="5"/>
  <c r="H74" i="5" s="1"/>
  <c r="M74" i="5"/>
  <c r="N74" i="5" s="1"/>
  <c r="G76" i="5"/>
  <c r="H76" i="5" s="1"/>
  <c r="M76" i="5"/>
  <c r="N76" i="5" s="1"/>
  <c r="G80" i="5"/>
  <c r="H80" i="5" s="1"/>
  <c r="M80" i="5"/>
  <c r="N80" i="5" s="1"/>
  <c r="J11" i="1" l="1"/>
  <c r="K11" i="1" s="1"/>
  <c r="J25" i="1" l="1"/>
  <c r="K25" i="1" s="1"/>
  <c r="J23" i="1"/>
  <c r="K23" i="1" s="1"/>
  <c r="J12" i="1"/>
  <c r="K12" i="1" s="1"/>
</calcChain>
</file>

<file path=xl/sharedStrings.xml><?xml version="1.0" encoding="utf-8"?>
<sst xmlns="http://schemas.openxmlformats.org/spreadsheetml/2006/main" count="837" uniqueCount="504">
  <si>
    <t>Risicoscore R=WxBxE</t>
  </si>
  <si>
    <t>Nr</t>
  </si>
  <si>
    <t>Proces</t>
  </si>
  <si>
    <t>Risico's</t>
  </si>
  <si>
    <t>Kans</t>
  </si>
  <si>
    <t>Bloot-stelling</t>
  </si>
  <si>
    <t>Effect</t>
  </si>
  <si>
    <t>Preventiemaatregelen</t>
  </si>
  <si>
    <t>Geïdentificeerd potentieel gevaar</t>
  </si>
  <si>
    <t>W</t>
  </si>
  <si>
    <t>B</t>
  </si>
  <si>
    <t>E</t>
  </si>
  <si>
    <t>R</t>
  </si>
  <si>
    <t>Resultaat</t>
  </si>
  <si>
    <t>Kans:Waarschijnlijkheid=W</t>
  </si>
  <si>
    <t>Blootstelling=B</t>
  </si>
  <si>
    <t>Effect of ernst=E</t>
  </si>
  <si>
    <t>0,1--Bijna niet denkbaar</t>
  </si>
  <si>
    <t>0,5--Zeer zelde,minder dan 1 x per jaar</t>
  </si>
  <si>
    <t>1----Gering</t>
  </si>
  <si>
    <t>R&lt;20---------------Aanvaardbaar Risico</t>
  </si>
  <si>
    <t>0,2--Practisch onmogelijk</t>
  </si>
  <si>
    <t>1---Zelden(jaarlijks)</t>
  </si>
  <si>
    <t>3----Belangrijk,letsel van verlet</t>
  </si>
  <si>
    <t>0,5--Denkbaar,maar onwaarschijnlijk</t>
  </si>
  <si>
    <t>2---Soms(maandelijks)</t>
  </si>
  <si>
    <t>7----Ernstig,invaliditeit</t>
  </si>
  <si>
    <t>70&lt;R&lt;200----------Maatregelen vereist</t>
  </si>
  <si>
    <t>1----Onwaarschijnlijk,grensgeval</t>
  </si>
  <si>
    <t>3---Af en toe(Wekelijks)</t>
  </si>
  <si>
    <t>15---Zeer ernstig, 1 dode</t>
  </si>
  <si>
    <t>200&lt;R&lt;400---------Directe verbetering vereist</t>
  </si>
  <si>
    <t>3----Ongewoon</t>
  </si>
  <si>
    <t>6---Regelmatig(Dagelijks)</t>
  </si>
  <si>
    <t>40---Ramp meerdere doden</t>
  </si>
  <si>
    <t>R&gt;400--------------Werken stoppen</t>
  </si>
  <si>
    <t>6----Zeer goed mogelijk</t>
  </si>
  <si>
    <t>10--Voortdurend</t>
  </si>
  <si>
    <t>10---Te verwachten</t>
  </si>
  <si>
    <t>Kinney</t>
  </si>
  <si>
    <t>Risicoscore</t>
  </si>
  <si>
    <t>Restrisico</t>
  </si>
  <si>
    <t>4,5--Meermaals (1-3 weekelijks)</t>
  </si>
  <si>
    <t>MENS</t>
  </si>
  <si>
    <t>OMGEVING</t>
  </si>
  <si>
    <t>ORGANISATIE</t>
  </si>
  <si>
    <t>Uitgevoerde actie's</t>
  </si>
  <si>
    <t>Medische screening (arbeidsgeneesheer)</t>
  </si>
  <si>
    <t>Geen juwelen dragen</t>
  </si>
  <si>
    <t>EHBO Pers en Mat aanwezig</t>
  </si>
  <si>
    <t>Tf / Comm aanwezig</t>
  </si>
  <si>
    <t>Gevaar voor amputatie</t>
  </si>
  <si>
    <t xml:space="preserve">Door de afwezigheid van gevormd Pers kunnen de aard van kwetsuren ernstiger worden </t>
  </si>
  <si>
    <t>Geen Comm met hulpdiensten igv incident/ongeval kan de aard van kwetsuren verergeren</t>
  </si>
  <si>
    <t>Verhoogde kans op ongeval indien betrokkene niet geschikt is om zijn functie uit te voeren.</t>
  </si>
  <si>
    <t>Verhoogde kans op ongeval indien betrokkene niet gevormd  is om zijn functie uit te voeren.</t>
  </si>
  <si>
    <t>Niet conforme arbeidsmiddelen kunnen schade veroorzaken</t>
  </si>
  <si>
    <t>Omgevingstemperaturen</t>
  </si>
  <si>
    <t>Er moet een inventaris zijn van de gevaarlijke producten</t>
  </si>
  <si>
    <t>UITRUSTING-MAT</t>
  </si>
  <si>
    <t>Geschikte vorming van betrokken Pers</t>
  </si>
  <si>
    <t>Geen WPF kan leiden dat ongeschikt Pers kan deelnemen. Verhoogde kans op kwetsuren</t>
  </si>
  <si>
    <t>Het ontbreken van VIK &amp; MSDS kan leiden tot verkeerd gebruik van het product.  Dit verhoogt het gevaar op kwetsuren</t>
  </si>
  <si>
    <t>PRODUCT</t>
  </si>
  <si>
    <t>Brandblusmiddelen</t>
  </si>
  <si>
    <t>Verhoogd risico bij brand</t>
  </si>
  <si>
    <t>Werkprocedures</t>
  </si>
  <si>
    <t>OK</t>
  </si>
  <si>
    <t>NOK</t>
  </si>
  <si>
    <t>NVT</t>
  </si>
  <si>
    <t>Indienststelling arbeidsmiddelen</t>
  </si>
  <si>
    <t>Inventaris van de arbeidsmiddelen</t>
  </si>
  <si>
    <t>Draaibank</t>
  </si>
  <si>
    <t>Rugletsels</t>
  </si>
  <si>
    <t>Aansluiten op het spanningsnet</t>
  </si>
  <si>
    <t>Verwondingen t.g.v. contact met vallende voorwerpen of materialen</t>
  </si>
  <si>
    <t>Verwondingen t.g.v. stoten tegen voorwerpen of materialen</t>
  </si>
  <si>
    <t xml:space="preserve">R 64 </t>
  </si>
  <si>
    <t xml:space="preserve">R 61 </t>
  </si>
  <si>
    <t xml:space="preserve">R 60 </t>
  </si>
  <si>
    <t xml:space="preserve">R 49 </t>
  </si>
  <si>
    <t xml:space="preserve">R 48 </t>
  </si>
  <si>
    <t xml:space="preserve">R 46 </t>
  </si>
  <si>
    <t xml:space="preserve">R 45 </t>
  </si>
  <si>
    <t xml:space="preserve">R 40 </t>
  </si>
  <si>
    <t xml:space="preserve">R 28 </t>
  </si>
  <si>
    <t xml:space="preserve">R 27 </t>
  </si>
  <si>
    <t xml:space="preserve">R 26 </t>
  </si>
  <si>
    <t xml:space="preserve">R 68 </t>
  </si>
  <si>
    <t xml:space="preserve">R 63 </t>
  </si>
  <si>
    <t xml:space="preserve">R 62 </t>
  </si>
  <si>
    <t xml:space="preserve">R 43 </t>
  </si>
  <si>
    <t xml:space="preserve">R 42 </t>
  </si>
  <si>
    <t xml:space="preserve">R 41 </t>
  </si>
  <si>
    <t xml:space="preserve">R 39 </t>
  </si>
  <si>
    <t xml:space="preserve">R 35 </t>
  </si>
  <si>
    <t xml:space="preserve">R 33 </t>
  </si>
  <si>
    <t xml:space="preserve">R 67 </t>
  </si>
  <si>
    <t xml:space="preserve">R 34 </t>
  </si>
  <si>
    <t xml:space="preserve">R 25 </t>
  </si>
  <si>
    <t xml:space="preserve">R 24 </t>
  </si>
  <si>
    <t xml:space="preserve">R 23 </t>
  </si>
  <si>
    <t xml:space="preserve">R 66 </t>
  </si>
  <si>
    <t xml:space="preserve">R 65 </t>
  </si>
  <si>
    <t xml:space="preserve">R 38 </t>
  </si>
  <si>
    <t xml:space="preserve">R 37 </t>
  </si>
  <si>
    <t xml:space="preserve">R 36 </t>
  </si>
  <si>
    <t xml:space="preserve">R 22 </t>
  </si>
  <si>
    <t xml:space="preserve">R 21 </t>
  </si>
  <si>
    <t xml:space="preserve">R 20 </t>
  </si>
  <si>
    <t xml:space="preserve">R 59 </t>
  </si>
  <si>
    <t xml:space="preserve">R 58 </t>
  </si>
  <si>
    <t xml:space="preserve">R 57 </t>
  </si>
  <si>
    <t xml:space="preserve">R 56 </t>
  </si>
  <si>
    <t xml:space="preserve">R 55 </t>
  </si>
  <si>
    <t xml:space="preserve">R 54 </t>
  </si>
  <si>
    <t xml:space="preserve">R 53 </t>
  </si>
  <si>
    <t xml:space="preserve">R 52 </t>
  </si>
  <si>
    <t xml:space="preserve">R 51 </t>
  </si>
  <si>
    <t xml:space="preserve">R 50 </t>
  </si>
  <si>
    <t xml:space="preserve">R 44 </t>
  </si>
  <si>
    <t xml:space="preserve">R 32 </t>
  </si>
  <si>
    <t xml:space="preserve">R 31 </t>
  </si>
  <si>
    <t xml:space="preserve">R 30 </t>
  </si>
  <si>
    <t xml:space="preserve">R 29 </t>
  </si>
  <si>
    <t xml:space="preserve">R 19 </t>
  </si>
  <si>
    <t xml:space="preserve">R 18 </t>
  </si>
  <si>
    <t xml:space="preserve">R 17 </t>
  </si>
  <si>
    <t xml:space="preserve">R 16 </t>
  </si>
  <si>
    <t xml:space="preserve">R 15 </t>
  </si>
  <si>
    <t xml:space="preserve">R 14 </t>
  </si>
  <si>
    <t xml:space="preserve">R 12 </t>
  </si>
  <si>
    <t xml:space="preserve">R 11 </t>
  </si>
  <si>
    <t xml:space="preserve">R 10 </t>
  </si>
  <si>
    <t xml:space="preserve">R 9 </t>
  </si>
  <si>
    <t xml:space="preserve">R 8 </t>
  </si>
  <si>
    <t xml:space="preserve">R 7 </t>
  </si>
  <si>
    <t xml:space="preserve">R 6 </t>
  </si>
  <si>
    <t xml:space="preserve">R 5 </t>
  </si>
  <si>
    <t xml:space="preserve">R 4 </t>
  </si>
  <si>
    <t xml:space="preserve">R 3 </t>
  </si>
  <si>
    <t xml:space="preserve">R 2 </t>
  </si>
  <si>
    <t xml:space="preserve">R 1 </t>
  </si>
  <si>
    <t>R13</t>
  </si>
  <si>
    <t>R1 In droge toestand ontplofbaar</t>
  </si>
  <si>
    <t>R2 Ontploffingsgevaar door schok, wrijving, vuur of andere onstekingsoorzaken</t>
  </si>
  <si>
    <t>R3 Ernstig ontploffingsgevaar door schok, wrijving, vuur of andere ontstekingsbronnen</t>
  </si>
  <si>
    <t>R4 Vormt met metalen zeer gemakkelijk ontplofbare verbindingen</t>
  </si>
  <si>
    <t>R5 Ontploffingsgevaar door verwarming</t>
  </si>
  <si>
    <t>R6 Ontplofbaar met en zonder lucht</t>
  </si>
  <si>
    <t>R7 Kan brand veroorzaken</t>
  </si>
  <si>
    <t>R8 Bevordert de verbranding van brandbare stoffen</t>
  </si>
  <si>
    <t>R9 Ontploffingsgevaar bij menging met brandbare stoffen</t>
  </si>
  <si>
    <t>R10 Ontvlambaar</t>
  </si>
  <si>
    <t>R11 Licht ontvlambaar</t>
  </si>
  <si>
    <t>R12 Zeer licht ontvlambaar</t>
  </si>
  <si>
    <t>R13 Ontvlambaar, samengeperst gas.</t>
  </si>
  <si>
    <t>R14 Reageert heftig met water</t>
  </si>
  <si>
    <t>R15 Vormt licht ontvlambaar gas in contact met water</t>
  </si>
  <si>
    <t>R16 Ontploffingsgevaar bij menging met oxydere stoffen</t>
  </si>
  <si>
    <t>R17 Spontaan ontvlambaar in lucht</t>
  </si>
  <si>
    <t>R18 Kan bij gebruik een ontvlambaar/ontplofbaar damp-luchtmengsel vormen</t>
  </si>
  <si>
    <t>R19 Kan ontplofbare peroxyde vormen</t>
  </si>
  <si>
    <t>R20 Schadelijk bij inademing</t>
  </si>
  <si>
    <t>R21 Schadelijk bij aanraking met de huid</t>
  </si>
  <si>
    <t>R22 Schadelijk bij opname door de mond</t>
  </si>
  <si>
    <t>R23 Vergiftig bij inademing</t>
  </si>
  <si>
    <t>R24 Vergiftig bij aanraking met de huid</t>
  </si>
  <si>
    <t>R25 Vergiftig bij opname door de mond</t>
  </si>
  <si>
    <t>R36 Zeer vergiftig bij inademing</t>
  </si>
  <si>
    <t>R27 Zeer vergiftig bij aanraking met de huid</t>
  </si>
  <si>
    <t>R28 Zeer vergiftig bij opname door de mond</t>
  </si>
  <si>
    <t>R29 Vormt vergiftig gas in contact met water</t>
  </si>
  <si>
    <t>R30 Kan bij gebruik licht ontvlambaar worden</t>
  </si>
  <si>
    <t>R31 Vormt vergiftigde gassen in contact met zuren</t>
  </si>
  <si>
    <t>R32 Vormt zeer vergiftigde gassen in contact met zuren</t>
  </si>
  <si>
    <t>R33 Gevaar voor cumulatieve effecten</t>
  </si>
  <si>
    <t>R34 Veroorzaakt brandwonden</t>
  </si>
  <si>
    <t>R35 Veroorzaakt ernstige brandwonden</t>
  </si>
  <si>
    <t>R36 Irriterend voor de ogen</t>
  </si>
  <si>
    <t>R37 Irriterend voor de ademhalingswegen</t>
  </si>
  <si>
    <t>R38 Irriterend voor de huid</t>
  </si>
  <si>
    <t>R39 Gevaar voor ernstige onherstelbare effecten</t>
  </si>
  <si>
    <t>R40 Carcinogene effecten zijn niet uitgesloten</t>
  </si>
  <si>
    <t>R41 Gevaar voor ernstig oogletsel</t>
  </si>
  <si>
    <t>R42 Kan overgevoeligheid veroorzaken bij inademing</t>
  </si>
  <si>
    <t>R43 Kan overgevoeligheid veroorzaken bij contact met de huid</t>
  </si>
  <si>
    <t>R44 Ontploffingsgevaar bij verwarming in afgesloten toestand</t>
  </si>
  <si>
    <t>R46 Kan kanker veroorzaken</t>
  </si>
  <si>
    <t>R47 Kan erfelijke genetische schade veroorzaken</t>
  </si>
  <si>
    <t>R48 Gevaar voor ernstige schade aan gezondheid bij langdurige blootstelling</t>
  </si>
  <si>
    <t>R49 Kan kanker veroorzaken bij inademing</t>
  </si>
  <si>
    <t>R50 Zeer vergiftig voor in het water levende organismen</t>
  </si>
  <si>
    <t>R51 Vergiftig voor in het water levende organismen</t>
  </si>
  <si>
    <t>R52 Schadelijk voor in het water levende organismen</t>
  </si>
  <si>
    <t>R53 Kan in het aquatisch milieu op de lange termijn schadelijke effecten veroorzaken</t>
  </si>
  <si>
    <t>R54 Vergiftig voor planten</t>
  </si>
  <si>
    <t>R55 Vergiftig voor dieren</t>
  </si>
  <si>
    <t>R56 Vergiftig voor bodemorganismen</t>
  </si>
  <si>
    <t>R57 Vergiftig voor bijen</t>
  </si>
  <si>
    <t>R58 Kan in het milieu op de lange termijn schadelijke effecten veroorzaken</t>
  </si>
  <si>
    <t>R59 Gevaarlijk voor de ozonlaag</t>
  </si>
  <si>
    <t>R60 Kan de vruchtbaarheid schaden</t>
  </si>
  <si>
    <t>R61 Kan het ongeboren kind schaden</t>
  </si>
  <si>
    <t>R62 Mogelijk gevaar voor verminderde vruchtbaarheid</t>
  </si>
  <si>
    <t>R63 Mogelijk gevaar voor beschadiging van het ongeboren kind</t>
  </si>
  <si>
    <t>R64 Kan schadelijk zijn via de borstvoeding</t>
  </si>
  <si>
    <t xml:space="preserve">R65 </t>
  </si>
  <si>
    <t>R66 Herhaalde blootstelling kan een droge of gebarsten huid veroorzaken</t>
  </si>
  <si>
    <t>R67 Dampen kunnen slaperigheid en duizeligheid veroorzaken</t>
  </si>
  <si>
    <t>R68 Onherstelbare effecten zijn niet uitgesloten</t>
  </si>
  <si>
    <t>R47</t>
  </si>
  <si>
    <t>Verwonding t.g.v. ongewenste opstarten machine</t>
  </si>
  <si>
    <t>Manipulatie en transport van werkstukken</t>
  </si>
  <si>
    <t>Verwondingen, splinters t.g.v. manipulatie werkstuk</t>
  </si>
  <si>
    <t>Verwondingen t.g.v. contact snijgereedschap</t>
  </si>
  <si>
    <t>Klemmen werkstuk</t>
  </si>
  <si>
    <t>Verwonding door slecht ingespannen boor</t>
  </si>
  <si>
    <t>Verwonding t.g.v. gegrepen worden door draaiende onderdelen</t>
  </si>
  <si>
    <t>Verwonding t.g.v. verkeerde bediening</t>
  </si>
  <si>
    <t>Boren</t>
  </si>
  <si>
    <t>Contact t.g.v. verkeerd gebruik machine</t>
  </si>
  <si>
    <t>Verwonding door slecht ingespannen boor (wegvliegen)</t>
  </si>
  <si>
    <t>Verwondingen t.g.v. ongewenst opstarten na stroomuitval</t>
  </si>
  <si>
    <t xml:space="preserve">Verwonding door contact met boor / breuk boor </t>
  </si>
  <si>
    <t>Verwondingen t.g.v. contact slijpschijf</t>
  </si>
  <si>
    <t>Slijpen</t>
  </si>
  <si>
    <t>Verwonding door wegvliegende stukken</t>
  </si>
  <si>
    <t>Verwonding door contact met schijf/ breuk schijf</t>
  </si>
  <si>
    <t>Verwonding door contact met schuurvlak</t>
  </si>
  <si>
    <t>Schuren</t>
  </si>
  <si>
    <t>Inademen stofdeeltjes</t>
  </si>
  <si>
    <t>Verwondigen t.g.v. wegvliegende onderdeeltjes</t>
  </si>
  <si>
    <t>Manipulatie klauwplaat</t>
  </si>
  <si>
    <t>Rugletsel</t>
  </si>
  <si>
    <t>Verwondingen t.g.v. contact snijonderdeel</t>
  </si>
  <si>
    <t>Draaien</t>
  </si>
  <si>
    <t>Plooibank</t>
  </si>
  <si>
    <t>Verwondingen t.g.v. contact zaagblad/mes</t>
  </si>
  <si>
    <t>Verwonding door contact met mes/zaagblad/ breuk zaagblad</t>
  </si>
  <si>
    <t>Zagen/snijden</t>
  </si>
  <si>
    <t>Verlichting</t>
  </si>
  <si>
    <t>Inplaatstellen van container</t>
  </si>
  <si>
    <t>Buitenbrengen container</t>
  </si>
  <si>
    <t>Verwondingen t.g.v. wegglijden, vallen kantelen container</t>
  </si>
  <si>
    <t>Verwondingen t.g.v. botsen, pletten container</t>
  </si>
  <si>
    <t>Verwondingen t.g.v. breken lier, takel, ketting</t>
  </si>
  <si>
    <t>Container terug recht zetten</t>
  </si>
  <si>
    <t>Contact met onder spanning staand raamwerk v/d machine (electrocutie-electricering)</t>
  </si>
  <si>
    <t>Bediening buiten de gevarenzone, boorkop afschermen tegen onvrijwillige aanraking; noodstop</t>
  </si>
  <si>
    <t>VIK, boorkop afschermen tegen onvrijwillige aanraking; noodstop</t>
  </si>
  <si>
    <t>VIK</t>
  </si>
  <si>
    <t>Boorkop afschermen tegen onvrijwillige aanraking; controle voor gebruik, VIK</t>
  </si>
  <si>
    <t>Nulspanningbeveiliging</t>
  </si>
  <si>
    <t>Veiligheidsbril EN 166</t>
  </si>
  <si>
    <t>Verwondingen t.g.v. contact schuurmachine</t>
  </si>
  <si>
    <t>Veiligheidshandschoenen EN 388</t>
  </si>
  <si>
    <t>Opleiding hanteren van lasten</t>
  </si>
  <si>
    <t>Draaikop afschermen tegen onvrijwillige aanraking; veiligheidshandschoenen EN 388</t>
  </si>
  <si>
    <t>Opleiding hanteren van lasten; gebruik maken van gasflessenkar</t>
  </si>
  <si>
    <t>Zone rond machine vrijhouden; gang 80 cm; veiligheidsschoen EN ISO 20345</t>
  </si>
  <si>
    <t>Veiligheidsschoen EN ISO 20345</t>
  </si>
  <si>
    <t>Gevarenzone dient afgebakend te zijn; enkel Pers dat noodzakelijk is mag aanwezig zijn</t>
  </si>
  <si>
    <t>Hijsmateriaal ctl voor gebruik; gepast hijs materiaal gebruiken; geen Pers in de buurt bij het kantelen</t>
  </si>
  <si>
    <t>Ctr dient met zijn draaipunt verankerd te worden op de grond</t>
  </si>
  <si>
    <t>Gevaar voor inademing van chemische dampen</t>
  </si>
  <si>
    <t>Gevaar voor inademing van fijn stofdeeltjes/chemische restproducten</t>
  </si>
  <si>
    <t>Mobiele afzuiging; stofmasker P2A1</t>
  </si>
  <si>
    <t>Mobiele afzuiging; stofmasker P2</t>
  </si>
  <si>
    <t>X</t>
  </si>
  <si>
    <t>Het ontbreken van werkprocedures verhoogt het risico op onveilig werken daar het Pers niet op de hoogte zal zijn van de risico's aangaande het te gebruiken Mat, producten en werkmethode</t>
  </si>
  <si>
    <t>Volg  nummer</t>
  </si>
  <si>
    <t>PA</t>
  </si>
  <si>
    <t>Datum</t>
  </si>
  <si>
    <t>Eenheid</t>
  </si>
  <si>
    <t>Blok/lokaal/Dst</t>
  </si>
  <si>
    <t xml:space="preserve">Omschrijving Mat
</t>
  </si>
  <si>
    <t>Merk , type of kenmerk</t>
  </si>
  <si>
    <t>Serienummer</t>
  </si>
  <si>
    <t>Bouwjaar</t>
  </si>
  <si>
    <t>Certificaat conformiteit</t>
  </si>
  <si>
    <t>CE ?
(Y/N)</t>
  </si>
  <si>
    <t>Veiligheids instructie kaart          ( Y/N)</t>
  </si>
  <si>
    <t>Out AMT</t>
  </si>
  <si>
    <t>In AMT</t>
  </si>
  <si>
    <t>Out Eenheid</t>
  </si>
  <si>
    <t>Opmerkingen</t>
  </si>
  <si>
    <t>STATUS</t>
  </si>
  <si>
    <t>18 Bn Log</t>
  </si>
  <si>
    <t>C32  Sec diensten</t>
  </si>
  <si>
    <t>Y</t>
  </si>
  <si>
    <t>N</t>
  </si>
  <si>
    <t>DOB</t>
  </si>
  <si>
    <t xml:space="preserve">Pers 60 Ton  </t>
  </si>
  <si>
    <t>Compac EP 60-1</t>
  </si>
  <si>
    <t>2004-001</t>
  </si>
  <si>
    <t>Fasti  2540X</t>
  </si>
  <si>
    <t>212/25/5</t>
  </si>
  <si>
    <t>1972?</t>
  </si>
  <si>
    <t>Laspost MIG aluminium</t>
  </si>
  <si>
    <t>Air liquide Optipuls 380I</t>
  </si>
  <si>
    <t>29788 VI 331</t>
  </si>
  <si>
    <t>Onbekend</t>
  </si>
  <si>
    <t>Laspost TIG</t>
  </si>
  <si>
    <t>SAF Prestotig 300 AC/DC</t>
  </si>
  <si>
    <t>02780 UG 330</t>
  </si>
  <si>
    <t>Stofzuiger</t>
  </si>
  <si>
    <t>Norclean NEL 3R</t>
  </si>
  <si>
    <t>0202032</t>
  </si>
  <si>
    <t>MAFM</t>
  </si>
  <si>
    <t>100249425</t>
  </si>
  <si>
    <t>?</t>
  </si>
  <si>
    <t>Laspost</t>
  </si>
  <si>
    <t>Electra Beckum 200/35 ET Turbo</t>
  </si>
  <si>
    <t>1115</t>
  </si>
  <si>
    <t>33420595</t>
  </si>
  <si>
    <t>Plasmasnijder</t>
  </si>
  <si>
    <t>Cyplasma 400</t>
  </si>
  <si>
    <t>93844</t>
  </si>
  <si>
    <t>Kolomboormachine</t>
  </si>
  <si>
    <t>HUVEMA HU25T</t>
  </si>
  <si>
    <t>Z 131 78</t>
  </si>
  <si>
    <t>Rolbank (platen)</t>
  </si>
  <si>
    <t>OMCCA RM 105/15</t>
  </si>
  <si>
    <t>1670110318</t>
  </si>
  <si>
    <t>Rolbank (profielen)</t>
  </si>
  <si>
    <t>HUVEMA MIP30</t>
  </si>
  <si>
    <t>151</t>
  </si>
  <si>
    <t>Spacy RF 20/25/30</t>
  </si>
  <si>
    <t>947232</t>
  </si>
  <si>
    <t>Knipbank manueel</t>
  </si>
  <si>
    <t>Kramer TH</t>
  </si>
  <si>
    <t>TH 1000/1.75</t>
  </si>
  <si>
    <t>Knipbank</t>
  </si>
  <si>
    <t>HACO HSLX 3006</t>
  </si>
  <si>
    <t>66651</t>
  </si>
  <si>
    <t>Elektrische knipschaar</t>
  </si>
  <si>
    <t>Peddinghaus210/20</t>
  </si>
  <si>
    <t>FG 3909</t>
  </si>
  <si>
    <t>Celtic 14 D</t>
  </si>
  <si>
    <t>14 NCD 90924 CX</t>
  </si>
  <si>
    <t>Bankslijpmachine</t>
  </si>
  <si>
    <t>Rema DS40/400W</t>
  </si>
  <si>
    <t>25001</t>
  </si>
  <si>
    <t>Elektrische metaalbandzaag</t>
  </si>
  <si>
    <t>Startrite SC 350 D</t>
  </si>
  <si>
    <t>137124</t>
  </si>
  <si>
    <t>1994?</t>
  </si>
  <si>
    <t>Metaallintzaagmachine</t>
  </si>
  <si>
    <t>Huvema BSMY-280</t>
  </si>
  <si>
    <t>10514</t>
  </si>
  <si>
    <t>Lintzaag</t>
  </si>
  <si>
    <t>Gaco   Omega</t>
  </si>
  <si>
    <t>82216</t>
  </si>
  <si>
    <t>Pinqcho   S901/180</t>
  </si>
  <si>
    <t>44295</t>
  </si>
  <si>
    <t>Electrotig   180 AC/DC</t>
  </si>
  <si>
    <t>04110566</t>
  </si>
  <si>
    <t>Metaalcirkelzaag</t>
  </si>
  <si>
    <t>Thomas   315 S CUT</t>
  </si>
  <si>
    <t>89</t>
  </si>
  <si>
    <t>Mobiele rookafzuiging</t>
  </si>
  <si>
    <t>Euromate Ultraflex 750W</t>
  </si>
  <si>
    <t>N0510120152</t>
  </si>
  <si>
    <t>Maatregelen nemen na risicoanalyse</t>
  </si>
  <si>
    <t>Nulspanningsbeveiliging</t>
  </si>
  <si>
    <t>Raamwerk v/d machine aarden</t>
  </si>
  <si>
    <t>ALGEMEEN</t>
  </si>
  <si>
    <t>Bij niet dragen is er een verhoogde kans op ernstige  kwetsuren</t>
  </si>
  <si>
    <t xml:space="preserve">Enkel de dagvoorraad van chemische producten dient aanwezig te zijn </t>
  </si>
  <si>
    <t>Toezicht op het dragen van de voorziene PBM's</t>
  </si>
  <si>
    <t>Struikelen, vallen, uitglijden</t>
  </si>
  <si>
    <t>Container verankeren</t>
  </si>
  <si>
    <t>Container in herstelpositie plaatsen (kantelen)</t>
  </si>
  <si>
    <t>Hijsmateriaal Ctl voor gebruik; gepast hijs materiaal gebruiken; geen Pers in de buurt bij het kantelen</t>
  </si>
  <si>
    <t>Zone rond machine vrijhouden; gang 80 cm, veiligheidsschoen EN ISO 20345</t>
  </si>
  <si>
    <t>VIK, veiligheidshandschoenen EN 388</t>
  </si>
  <si>
    <t>Nulspanningsbeveiliging, boorkop afschermen tegen onvrijwillige aanraking, noodstop</t>
  </si>
  <si>
    <t>Opgeleid Pers, VIK; toezicht</t>
  </si>
  <si>
    <t>Boorkop afschermen tegen onvrijwillige aanraking; controle voor gebruik, VIK, veiligheidsbril EN 166</t>
  </si>
  <si>
    <t>Verbod op sieraden, veiligheidshandschoenen EN 388, boorkop afschermen tegen onvrijwillige aanraking</t>
  </si>
  <si>
    <t>Zone rond machine vrijhouden, gang 80 cm; veiligheidsschoen EN ISO 20345</t>
  </si>
  <si>
    <t>Opgeleid Pers; VI,; toezicht</t>
  </si>
  <si>
    <t>Mobiele afzuiging, stofmasker EN 149</t>
  </si>
  <si>
    <t>Beschermkap schijf op de correcte wijze plaatsen, controle voor gebruik, VIK</t>
  </si>
  <si>
    <t>Verbod op sieraden, veiligheidshandschoenen EN 388, beschermkap schijf correct plaatsen</t>
  </si>
  <si>
    <t>Zone rond machine vrijhouden, gang 80 cm, veiligheidsschoen EN ISO 20345</t>
  </si>
  <si>
    <t>Opgeleid Per,; VIK; toezicht</t>
  </si>
  <si>
    <t>Nulspanningsbeveiliging,  draaikop afschermen tegen onvrijwillige aanraking</t>
  </si>
  <si>
    <t>Zone rond machine vrijhouden, gang 80 cm, veiligheidsschoen EN ISO 20346</t>
  </si>
  <si>
    <t>Opgeleid Pers, VIK, toezicht</t>
  </si>
  <si>
    <t>VIK, Veiligheidshandschoenen EN 388</t>
  </si>
  <si>
    <t>Veiligheidshandschoenen EN 388, Onderhoudswerken enkel verrichten bij stilstaande machine</t>
  </si>
  <si>
    <t>Enkel de essentiële machines dienen aanwezig te zijn</t>
  </si>
  <si>
    <t>MSDS &amp; VIK van de producten moet aanwezig zijn</t>
  </si>
  <si>
    <t>MSDS opvragen en VIK opstellen van de aanwezige producten toolboxmeeting organiseren om Pers te sensibiliseren</t>
  </si>
  <si>
    <t>WPF opstellen voor spuitschilder en zandstraler</t>
  </si>
  <si>
    <t>Werkhouding: werkhoogte, rechtopstaand werk,…</t>
  </si>
  <si>
    <t>Oncomfortabele werkhouding leidt tot rugproblemen; overbelasting van spieren en gewrichten; pijn in nek, schouders en armen,...</t>
  </si>
  <si>
    <t>Sensibiliseren van het personeel, regelmatig veranderen van houding, rugschool, …</t>
  </si>
  <si>
    <t>20&lt;R&lt;70-----------Aandacht vereist</t>
  </si>
  <si>
    <t>Oogletsels en andere verwondingen ten gevolge van onaangepaste verlichting</t>
  </si>
  <si>
    <t>Het KB van 04 Jun 2012 moet gevolgd worden.</t>
  </si>
  <si>
    <t>Toereikende verlichting voorzien</t>
  </si>
  <si>
    <t>Omgevingsgeluid</t>
  </si>
  <si>
    <t>gehoorschade t.g.v. lawaai</t>
  </si>
  <si>
    <t>Compartimenteren, gehoorbescherming dragen, personeel sensibiliseren,…</t>
  </si>
  <si>
    <t>1.</t>
  </si>
  <si>
    <t>2.</t>
  </si>
  <si>
    <t>3.</t>
  </si>
  <si>
    <t>4.</t>
  </si>
  <si>
    <t>5.</t>
  </si>
  <si>
    <t>Verven mengen in mengkamer</t>
  </si>
  <si>
    <t>6.</t>
  </si>
  <si>
    <t>transport en manipulatie van de werkstukken en het benodigde materiaal</t>
  </si>
  <si>
    <t>werkstukken laten drogen</t>
  </si>
  <si>
    <t>werkstukken afschuren</t>
  </si>
  <si>
    <t>geïsoleerd werk</t>
  </si>
  <si>
    <t>oververhitting van de installatie door elektrische pannes</t>
  </si>
  <si>
    <t>periodieke controle installatie en visiuele controle tijdens het droogproces</t>
  </si>
  <si>
    <t>contact met huid</t>
  </si>
  <si>
    <t>contact met ogen</t>
  </si>
  <si>
    <t xml:space="preserve">inademen van schadelijke dampen van verven en thinners </t>
  </si>
  <si>
    <t>snijden t.g.v. scherpe randen, verwondingen door wegvliegende deeltjes (stof, roest, metaal,…)</t>
  </si>
  <si>
    <t>procedure uitwerken zodat collega's op de hoogte zijn van het geïsoleerd werken, duidelijk hoorbaar en goed functionerend alarm</t>
  </si>
  <si>
    <t>inademen van stof (roest, verf, metaal,…)</t>
  </si>
  <si>
    <t>voorgeschreven PBM voor spuitschilderen: overall, luchtkap (adembescherming met luchttoevoer), handschoenen, veiligheidsschoenen.</t>
  </si>
  <si>
    <t>WPF opstellen en voorleggen aan betrokken Pers</t>
  </si>
  <si>
    <t>Blootstelling Chroom-6: klachten luchtwegen, longen, oogirritatie en huidontstekingen op korte termijn. Op lange termijn chronische huidontstekingen, allergische reacties tot het ontstaan van longkanker en de ontwikkeling van zeldzame tumoren.</t>
  </si>
  <si>
    <r>
      <t xml:space="preserve">Het betreft hier een laag energetische activiteit:  
</t>
    </r>
    <r>
      <rPr>
        <b/>
        <u/>
        <sz val="16"/>
        <rFont val="Arial"/>
        <family val="2"/>
      </rPr>
      <t xml:space="preserve">collectief: 
</t>
    </r>
    <r>
      <rPr>
        <b/>
        <sz val="16"/>
        <rFont val="Arial"/>
        <family val="2"/>
      </rPr>
      <t xml:space="preserve">- Voor de start der werken controle te behandelen materiaal op Cr VI. (via inventarislijst SharePoint Cr VI en indien nodig via test door LDPBW 05)
- Stofzuiger (geschikt voor Cr VI van dust classe H volgens norm IEC 60335-2-69) voor puntafzuiging bij mogelijkse vrijzetting naar omgeving. Indien geen verspreiding mogelijk naar directe omgeving, geen stofzuiger noodzakelijk maar direct na activiteit zone opkuisen.
</t>
    </r>
    <r>
      <rPr>
        <b/>
        <u/>
        <sz val="16"/>
        <rFont val="Arial"/>
        <family val="2"/>
      </rPr>
      <t xml:space="preserve">Individueel:
</t>
    </r>
    <r>
      <rPr>
        <b/>
        <sz val="16"/>
        <rFont val="Arial"/>
        <family val="2"/>
      </rPr>
      <t>- Stofmasker P3
- Werkkledij met lange mouwen
- Dracht veiligheidsbril
- Nitril handschoenen.</t>
    </r>
  </si>
  <si>
    <r>
      <t xml:space="preserve">Het betreft hier een hoog energetische activiteit:
</t>
    </r>
    <r>
      <rPr>
        <b/>
        <u/>
        <sz val="16"/>
        <rFont val="Arial"/>
        <family val="2"/>
      </rPr>
      <t>Collectief:</t>
    </r>
    <r>
      <rPr>
        <b/>
        <sz val="16"/>
        <rFont val="Arial"/>
        <family val="2"/>
      </rPr>
      <t xml:space="preserve">
- Voor de start der werken controle te behandelen materiaal op Cr VI. (via inventarislijst SharePoint Cr VI en indien nodig via test door LDPBW 05)
- Activiteit in afgesloten plaats uitvoeren
- Stofzuiger (geschikt voor Cr VI van dust classe H volgens norm IEC 60335-2-69) voor puntafzuiging tijdens de activiteit. Na de activiteit te gebruiken als reinigingsmiddel.
</t>
    </r>
    <r>
      <rPr>
        <b/>
        <u/>
        <sz val="16"/>
        <rFont val="Arial"/>
        <family val="2"/>
      </rPr>
      <t xml:space="preserve">Individueel:
</t>
    </r>
    <r>
      <rPr>
        <b/>
        <sz val="16"/>
        <rFont val="Arial"/>
        <family val="2"/>
      </rPr>
      <t xml:space="preserve">- grote oppervlakken: volgelaatsmasker type P3.
- kleine oppervlakken: halfgelaatsmasker type P3 met veiligheidsbril.
- normale werkkledij en onderarmen bedekt. Wegwerpkledij kan ook.
- Nitrilhandschoenen.
</t>
    </r>
    <r>
      <rPr>
        <b/>
        <u/>
        <sz val="16"/>
        <rFont val="Arial"/>
        <family val="2"/>
      </rPr>
      <t xml:space="preserve">Organisatorisch:
</t>
    </r>
    <r>
      <rPr>
        <b/>
        <sz val="16"/>
        <rFont val="Arial"/>
        <family val="2"/>
      </rPr>
      <t>- zone afzetten van 5m rondom de activiteit wanneer uitgevoerd in loods of hangaar. Geen ander personeel mag werkzaamheden uitvoeren in de buurt van deze activiteit. Na beëindiging van de activiteit en verwijdering van het stof, kan de zone terug vrijgegeven worden.</t>
    </r>
  </si>
  <si>
    <t>Taakanalyse: Houtbewerking 230 Cie Mat 29 Bn Log</t>
  </si>
  <si>
    <t>PBM, CBM en werkkledij</t>
  </si>
  <si>
    <t>Stofophoping</t>
  </si>
  <si>
    <t>Explosiegevaar</t>
  </si>
  <si>
    <t>Correcte stofafzuiging + dagelijks machines stofvrij maken</t>
  </si>
  <si>
    <t>Onbevoegde personen</t>
  </si>
  <si>
    <t>Ernstige verwondingen bij operator &amp; bezoeker</t>
  </si>
  <si>
    <t>Toegang ontzeggen, laten aanbellen met geluid of lamp, pctogram "keep out"</t>
  </si>
  <si>
    <t>Maatregelen vereist</t>
  </si>
  <si>
    <t xml:space="preserve">SLIJPEN van beitels, boren </t>
  </si>
  <si>
    <t>Haakse slijper, Slijpmolen</t>
  </si>
  <si>
    <t>SCHUREN Schuurmachine, bandschuurmachine op voet</t>
  </si>
  <si>
    <t>DRAAIEN Draaibank</t>
  </si>
  <si>
    <t>Verwonding door contact met splinters</t>
  </si>
  <si>
    <t>ZAGEN Elektrische houtbandzaag, lintzaag, houtcirkelzaag, decoupeerzaag</t>
  </si>
  <si>
    <t>HERSTELLEN SEACONTAINER</t>
  </si>
  <si>
    <t>Herstellingen uitvoeren aan container: slijpen; schuren; boren; verven….</t>
  </si>
  <si>
    <t>7.</t>
  </si>
  <si>
    <t>SCHILDEREN Spuitbussen</t>
  </si>
  <si>
    <t>8.</t>
  </si>
  <si>
    <t>Verwonding door slecht ingespannen frees (wegvliegen)</t>
  </si>
  <si>
    <t xml:space="preserve">Verwonding door contact met frees / breuk boor </t>
  </si>
  <si>
    <t>Frees afschermen tegen onvrijwillige aanraking; controle voor gebruik, VIK</t>
  </si>
  <si>
    <t>Frees afschermen tegen onvrijwillige aanraking; controle voor gebruik, VIK, veiligheidsbril EN 166</t>
  </si>
  <si>
    <t>VIK, frees afschermen tegen onvrijwillige aanraking; noodstop</t>
  </si>
  <si>
    <t>9.</t>
  </si>
  <si>
    <t>Vlak</t>
  </si>
  <si>
    <t>Verwondingen aan handen</t>
  </si>
  <si>
    <t>Automatische veiligheidsklep aanwezig. Bij defect =&gt; machine buiten dienst stellen + onmiddellijk vervangen</t>
  </si>
  <si>
    <t>Dikte</t>
  </si>
  <si>
    <t>Geen risico's</t>
  </si>
  <si>
    <t>LIJMEN</t>
  </si>
  <si>
    <t>Lijmen</t>
  </si>
  <si>
    <t>Frezen Machinaal handmatig</t>
  </si>
  <si>
    <t>KANS WAARSCHIJNLIJKHEID = W</t>
  </si>
  <si>
    <t>0,1 = Bijna niet denkbaar</t>
  </si>
  <si>
    <t>0,2 = Praktisch onmogelijk</t>
  </si>
  <si>
    <t>0,5 = Denkbaar maar onwaarschijnlijk</t>
  </si>
  <si>
    <t>1 = Onwaarschijnlijk grensgeval</t>
  </si>
  <si>
    <t>3 = Ongewoon</t>
  </si>
  <si>
    <t>6 = zeer goed mogelijk</t>
  </si>
  <si>
    <t>10 = Te verwachten</t>
  </si>
  <si>
    <t>BLOOTSTELLING = B</t>
  </si>
  <si>
    <t>0,5 = Zeer zelden, minder dan 1x /jaar</t>
  </si>
  <si>
    <t>1 = Zelden (jaarlijks)</t>
  </si>
  <si>
    <t>2 = Soms (maandelijks)</t>
  </si>
  <si>
    <t>3 = Af en toe (wekelijks)</t>
  </si>
  <si>
    <t>4,5 = Meermaals (1-3 / week)</t>
  </si>
  <si>
    <t>6 = Regelmatig (dagelijks)</t>
  </si>
  <si>
    <t>10 = Voortdurend</t>
  </si>
  <si>
    <t>EFFECT of ERNST = E</t>
  </si>
  <si>
    <t>1 = Gering</t>
  </si>
  <si>
    <t>3 = Belangrijk, letsel met verlet</t>
  </si>
  <si>
    <t>7 = Ernstig, invaliditeit</t>
  </si>
  <si>
    <t>15 = Zeer ernstig, 1 dode</t>
  </si>
  <si>
    <t>40 = Ramp, meerdere doden</t>
  </si>
  <si>
    <t>RISICOSCORE R=WxBxE</t>
  </si>
  <si>
    <t>R&lt;20 = Aanvaardbaar risico</t>
  </si>
  <si>
    <t>20&lt;R&lt;70 = Aandacht vereist</t>
  </si>
  <si>
    <t>70&lt;R&lt;200 = Maatregelen vereist</t>
  </si>
  <si>
    <t>200&lt;R&lt;400 = Directe verbetering vereist</t>
  </si>
  <si>
    <t>R&gt;400 = Werken stoppen</t>
  </si>
  <si>
    <t>voorgeschreven PBM voor schilderen: overall, handschoenen, veiligheidsschoenen.</t>
  </si>
  <si>
    <t>VIK, schaaf afschermen tegen onvrijwillige aanraking; noodstop</t>
  </si>
  <si>
    <t>Bediening buiten de gevarenzone, schaaf afschermen tegen onvrijwillige aanraking; noodstop</t>
  </si>
  <si>
    <t>Nulspanningsbeveiliging, schaaf afschermen tegen onvrijwillige aanraking, noodstop</t>
  </si>
  <si>
    <t>SCHAVEN Vlak - Dikte</t>
  </si>
  <si>
    <t>Werkstukken machinaal schuren</t>
  </si>
  <si>
    <t>FREZEN Machinaal - Handmatig</t>
  </si>
  <si>
    <t>BOREN Boormachine - Kolomboor</t>
  </si>
  <si>
    <t>Blootstelling  aan fijnstof van hardhout soorten (carcinogeen)</t>
  </si>
  <si>
    <t>Directe verbetering vereist</t>
  </si>
  <si>
    <t>Mobiele of vaste afzuiging, stofmasker EN 149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</si>
</sst>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09]d\-mmm\-yy;@"/>
  </numFmts>
  <fonts count="11" x14ac:knownFonts="1">
    <font>
      <sz val="10"/>
      <name val="Arial"/>
    </font>
    <font>
      <sz val="10"/>
      <name val="Arial"/>
      <family val="2"/>
    </font>
    <font>
      <b/>
      <sz val="16"/>
      <name val="Arial"/>
      <family val="2"/>
    </font>
    <font>
      <b/>
      <sz val="14"/>
      <name val="Arial"/>
      <family val="2"/>
    </font>
    <font>
      <sz val="14"/>
      <name val="Arial"/>
      <family val="2"/>
    </font>
    <font>
      <sz val="8"/>
      <name val="Comic Sans MS"/>
      <family val="4"/>
    </font>
    <font>
      <b/>
      <u/>
      <sz val="16"/>
      <name val="Arial"/>
      <family val="2"/>
    </font>
    <font>
      <b/>
      <sz val="22"/>
      <name val="Arial"/>
      <family val="2"/>
    </font>
    <font>
      <b/>
      <sz val="10"/>
      <name val="Arial"/>
      <family val="2"/>
    </font>
    <font>
      <b/>
      <sz val="24"/>
      <name val="Arial"/>
      <family val="2"/>
    </font>
    <font>
      <b/>
      <sz val="16"/>
      <color theme="0"/>
      <name val="Arial"/>
      <family val="2"/>
    </font>
  </fonts>
  <fills count="4">
    <fill>
      <patternFill patternType="none"/>
    </fill>
    <fill>
      <patternFill patternType="gray125"/>
    </fill>
    <fill>
      <patternFill patternType="solid">
        <fgColor theme="0" tint="-0.499984740745262"/>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2">
    <xf numFmtId="0" fontId="0" fillId="0" borderId="0"/>
    <xf numFmtId="0" fontId="1" fillId="0" borderId="0"/>
  </cellStyleXfs>
  <cellXfs count="127">
    <xf numFmtId="0" fontId="0" fillId="0" borderId="0" xfId="0"/>
    <xf numFmtId="0" fontId="2" fillId="0" borderId="1" xfId="0" applyFont="1" applyFill="1" applyBorder="1" applyAlignment="1">
      <alignment horizontal="center" vertical="center"/>
    </xf>
    <xf numFmtId="0" fontId="4" fillId="0" borderId="0" xfId="1" applyFont="1"/>
    <xf numFmtId="0" fontId="4" fillId="0" borderId="0" xfId="1" applyFont="1" applyAlignment="1">
      <alignment horizontal="center"/>
    </xf>
    <xf numFmtId="0" fontId="4" fillId="0" borderId="1" xfId="1" applyFont="1" applyBorder="1" applyAlignment="1">
      <alignment horizontal="left" vertical="center"/>
    </xf>
    <xf numFmtId="0" fontId="2" fillId="0" borderId="1" xfId="0" applyFont="1" applyFill="1" applyBorder="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top" wrapText="1"/>
    </xf>
    <xf numFmtId="0" fontId="2" fillId="0" borderId="0" xfId="0" applyFont="1" applyFill="1" applyAlignment="1">
      <alignment horizontal="center" vertical="center"/>
    </xf>
    <xf numFmtId="0" fontId="2" fillId="0" borderId="1" xfId="0" applyNumberFormat="1" applyFont="1" applyFill="1" applyBorder="1" applyAlignment="1">
      <alignment horizontal="center" vertical="center"/>
    </xf>
    <xf numFmtId="0" fontId="2" fillId="0" borderId="0"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0" fillId="0" borderId="1" xfId="0" applyFill="1" applyBorder="1" applyAlignment="1">
      <alignment vertical="center"/>
    </xf>
    <xf numFmtId="164" fontId="5" fillId="0" borderId="3" xfId="0" applyNumberFormat="1" applyFont="1" applyFill="1" applyBorder="1" applyAlignment="1">
      <alignment horizontal="center" vertical="center" wrapText="1"/>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xf>
    <xf numFmtId="14" fontId="0" fillId="0" borderId="3" xfId="0" applyNumberFormat="1" applyFill="1" applyBorder="1" applyAlignment="1">
      <alignment vertical="center"/>
    </xf>
    <xf numFmtId="0" fontId="0" fillId="0" borderId="3" xfId="0" applyFill="1" applyBorder="1" applyAlignment="1">
      <alignment horizontal="center" vertical="center"/>
    </xf>
    <xf numFmtId="0" fontId="0" fillId="0" borderId="0" xfId="0" applyFill="1" applyAlignment="1">
      <alignment vertical="center"/>
    </xf>
    <xf numFmtId="0" fontId="0" fillId="0" borderId="1" xfId="0" applyFill="1" applyBorder="1"/>
    <xf numFmtId="164" fontId="0" fillId="0" borderId="1" xfId="0" applyNumberFormat="1" applyFill="1" applyBorder="1"/>
    <xf numFmtId="49" fontId="0" fillId="0" borderId="1" xfId="0" applyNumberFormat="1" applyFill="1" applyBorder="1"/>
    <xf numFmtId="14" fontId="0" fillId="0" borderId="1" xfId="0" applyNumberFormat="1" applyFill="1" applyBorder="1"/>
    <xf numFmtId="0" fontId="0" fillId="0" borderId="1" xfId="0" applyFill="1" applyBorder="1" applyAlignment="1">
      <alignment horizontal="center"/>
    </xf>
    <xf numFmtId="0" fontId="0" fillId="0" borderId="0" xfId="0" applyFill="1"/>
    <xf numFmtId="0" fontId="2" fillId="0" borderId="0" xfId="0" applyFont="1" applyFill="1" applyBorder="1" applyAlignment="1">
      <alignment horizontal="left" vertical="center"/>
    </xf>
    <xf numFmtId="0" fontId="2" fillId="0" borderId="0" xfId="0" applyFont="1" applyFill="1" applyBorder="1" applyAlignment="1">
      <alignment vertical="center"/>
    </xf>
    <xf numFmtId="0" fontId="2" fillId="0" borderId="0" xfId="0" applyFont="1" applyFill="1" applyBorder="1" applyAlignment="1">
      <alignment vertical="center" wrapText="1"/>
    </xf>
    <xf numFmtId="0" fontId="2" fillId="0" borderId="0" xfId="0" applyFont="1" applyFill="1" applyAlignment="1">
      <alignment vertical="center"/>
    </xf>
    <xf numFmtId="0" fontId="2" fillId="0" borderId="0" xfId="0" applyFont="1" applyFill="1" applyBorder="1" applyAlignment="1">
      <alignment horizontal="right" vertical="center"/>
    </xf>
    <xf numFmtId="0" fontId="2" fillId="0" borderId="1" xfId="0" applyFont="1" applyFill="1" applyBorder="1" applyAlignment="1">
      <alignment horizontal="left" vertical="center" wrapText="1"/>
    </xf>
    <xf numFmtId="0" fontId="2" fillId="0" borderId="0" xfId="0" applyFont="1" applyFill="1" applyAlignment="1">
      <alignment horizontal="left" vertical="center"/>
    </xf>
    <xf numFmtId="0" fontId="2" fillId="0" borderId="0" xfId="0" applyFont="1" applyFill="1" applyAlignment="1">
      <alignment vertical="center" wrapText="1"/>
    </xf>
    <xf numFmtId="0" fontId="2" fillId="0" borderId="0" xfId="0" applyFont="1" applyFill="1" applyAlignment="1">
      <alignment horizontal="left" vertical="center" wrapText="1"/>
    </xf>
    <xf numFmtId="0" fontId="2" fillId="0" borderId="0" xfId="0" applyFont="1" applyFill="1" applyBorder="1" applyAlignment="1">
      <alignment horizontal="left" vertical="top"/>
    </xf>
    <xf numFmtId="0" fontId="2" fillId="0" borderId="0" xfId="0" applyFont="1" applyFill="1" applyAlignment="1">
      <alignment horizontal="left" vertical="top"/>
    </xf>
    <xf numFmtId="0" fontId="2" fillId="0" borderId="0" xfId="0" applyFont="1" applyFill="1" applyBorder="1" applyAlignment="1">
      <alignment horizontal="left" vertical="top" wrapText="1"/>
    </xf>
    <xf numFmtId="0" fontId="2" fillId="0" borderId="1" xfId="0" applyFont="1" applyFill="1" applyBorder="1" applyAlignment="1">
      <alignment horizontal="left" vertical="top"/>
    </xf>
    <xf numFmtId="0" fontId="2" fillId="0" borderId="1" xfId="0" applyFont="1" applyFill="1" applyBorder="1" applyAlignment="1">
      <alignment vertical="center" wrapText="1"/>
    </xf>
    <xf numFmtId="0" fontId="2" fillId="0" borderId="0" xfId="0" applyFont="1" applyFill="1" applyAlignment="1">
      <alignment horizontal="right" vertical="center"/>
    </xf>
    <xf numFmtId="0" fontId="2" fillId="0" borderId="0" xfId="0" applyFont="1" applyFill="1" applyAlignment="1">
      <alignment horizontal="right" vertical="center" wrapText="1"/>
    </xf>
    <xf numFmtId="0" fontId="3" fillId="0" borderId="7" xfId="1" applyFont="1" applyFill="1" applyBorder="1" applyAlignment="1">
      <alignment wrapText="1"/>
    </xf>
    <xf numFmtId="0" fontId="3" fillId="0" borderId="5" xfId="1" applyFont="1" applyFill="1" applyBorder="1" applyAlignment="1">
      <alignment wrapText="1"/>
    </xf>
    <xf numFmtId="0" fontId="4" fillId="0" borderId="1" xfId="1" applyFont="1" applyFill="1" applyBorder="1" applyAlignment="1">
      <alignment horizontal="center"/>
    </xf>
    <xf numFmtId="0" fontId="3" fillId="0" borderId="6" xfId="1" applyFont="1" applyFill="1" applyBorder="1" applyAlignment="1">
      <alignment wrapText="1"/>
    </xf>
    <xf numFmtId="0" fontId="3" fillId="0" borderId="2" xfId="1" applyFont="1" applyFill="1" applyBorder="1" applyAlignment="1">
      <alignment wrapText="1"/>
    </xf>
    <xf numFmtId="0" fontId="3" fillId="0" borderId="1" xfId="1" applyFont="1" applyFill="1" applyBorder="1" applyAlignment="1">
      <alignment wrapText="1"/>
    </xf>
    <xf numFmtId="0" fontId="3" fillId="0" borderId="0" xfId="0" applyFont="1" applyFill="1"/>
    <xf numFmtId="0" fontId="3" fillId="0" borderId="8" xfId="1" applyFont="1" applyFill="1" applyBorder="1" applyAlignment="1">
      <alignment wrapText="1"/>
    </xf>
    <xf numFmtId="0" fontId="3" fillId="0" borderId="4" xfId="1" applyFont="1" applyFill="1" applyBorder="1" applyAlignment="1">
      <alignment wrapText="1"/>
    </xf>
    <xf numFmtId="0" fontId="4" fillId="0" borderId="3" xfId="1" applyFont="1" applyFill="1" applyBorder="1" applyAlignment="1">
      <alignment horizontal="center"/>
    </xf>
    <xf numFmtId="49" fontId="2" fillId="0" borderId="0" xfId="0" applyNumberFormat="1" applyFont="1" applyFill="1" applyAlignment="1">
      <alignment horizontal="right" vertical="center"/>
    </xf>
    <xf numFmtId="0" fontId="2" fillId="0" borderId="1" xfId="0" applyFont="1" applyFill="1" applyBorder="1" applyAlignment="1">
      <alignment horizontal="left" vertical="top" wrapText="1"/>
    </xf>
    <xf numFmtId="0" fontId="2" fillId="0" borderId="9" xfId="0" applyFont="1" applyFill="1" applyBorder="1" applyAlignment="1">
      <alignment horizontal="left" vertical="top"/>
    </xf>
    <xf numFmtId="0" fontId="2" fillId="0" borderId="10" xfId="0" applyFont="1" applyFill="1" applyBorder="1" applyAlignment="1">
      <alignment horizontal="left" vertical="top" wrapText="1"/>
    </xf>
    <xf numFmtId="0" fontId="2" fillId="0" borderId="10" xfId="0" applyFont="1" applyFill="1" applyBorder="1" applyAlignment="1">
      <alignment horizontal="left" vertical="top"/>
    </xf>
    <xf numFmtId="0" fontId="2" fillId="0" borderId="11" xfId="0" applyFont="1" applyFill="1" applyBorder="1" applyAlignment="1">
      <alignment horizontal="left" vertical="top"/>
    </xf>
    <xf numFmtId="0" fontId="2" fillId="0" borderId="12" xfId="0" applyFont="1" applyFill="1" applyBorder="1" applyAlignment="1">
      <alignment horizontal="left" vertical="top"/>
    </xf>
    <xf numFmtId="0" fontId="2" fillId="0" borderId="13"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3" xfId="0" applyFont="1" applyFill="1" applyBorder="1" applyAlignment="1">
      <alignment horizontal="center" vertical="center" wrapText="1"/>
    </xf>
    <xf numFmtId="49" fontId="2" fillId="0" borderId="0" xfId="0" applyNumberFormat="1" applyFont="1" applyFill="1" applyAlignment="1">
      <alignment horizontal="right" vertical="top"/>
    </xf>
    <xf numFmtId="49" fontId="2" fillId="0" borderId="0" xfId="0" applyNumberFormat="1" applyFont="1" applyFill="1" applyAlignment="1">
      <alignment horizontal="right" vertical="top" wrapText="1"/>
    </xf>
    <xf numFmtId="49" fontId="2" fillId="0" borderId="0" xfId="0" applyNumberFormat="1" applyFont="1" applyFill="1" applyAlignment="1">
      <alignment horizontal="left" vertical="top" wrapText="1"/>
    </xf>
    <xf numFmtId="0" fontId="2" fillId="0" borderId="1"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 xfId="0" applyFont="1" applyFill="1" applyBorder="1" applyAlignment="1">
      <alignment horizontal="left" vertical="top" wrapText="1"/>
    </xf>
    <xf numFmtId="0" fontId="7" fillId="0" borderId="0" xfId="0" applyFont="1" applyFill="1" applyBorder="1" applyAlignment="1">
      <alignment horizontal="left" vertical="top"/>
    </xf>
    <xf numFmtId="0" fontId="9" fillId="0" borderId="0" xfId="0" applyFont="1" applyFill="1" applyBorder="1" applyAlignment="1">
      <alignment horizontal="left" vertical="center"/>
    </xf>
    <xf numFmtId="0" fontId="8" fillId="0" borderId="21" xfId="0" applyFont="1" applyBorder="1" applyAlignment="1">
      <alignment horizontal="center"/>
    </xf>
    <xf numFmtId="0" fontId="8" fillId="0" borderId="22" xfId="0" applyFont="1" applyBorder="1" applyAlignment="1">
      <alignment horizontal="center"/>
    </xf>
    <xf numFmtId="0" fontId="8" fillId="0" borderId="23" xfId="0" applyFont="1" applyBorder="1" applyAlignment="1">
      <alignment horizontal="center"/>
    </xf>
    <xf numFmtId="0" fontId="1" fillId="0" borderId="19" xfId="0" applyFont="1" applyBorder="1" applyAlignment="1">
      <alignment horizontal="left"/>
    </xf>
    <xf numFmtId="0" fontId="1" fillId="0" borderId="18" xfId="0" applyFont="1" applyBorder="1" applyAlignment="1">
      <alignment horizontal="left"/>
    </xf>
    <xf numFmtId="0" fontId="1" fillId="0" borderId="20" xfId="0" applyFont="1" applyBorder="1" applyAlignment="1">
      <alignment horizontal="left"/>
    </xf>
    <xf numFmtId="0" fontId="1" fillId="0" borderId="12" xfId="0" applyFont="1" applyBorder="1" applyAlignment="1">
      <alignment horizontal="left"/>
    </xf>
    <xf numFmtId="0" fontId="1" fillId="0" borderId="1" xfId="0" applyFont="1" applyBorder="1" applyAlignment="1">
      <alignment horizontal="left"/>
    </xf>
    <xf numFmtId="0" fontId="1" fillId="0" borderId="13" xfId="0" applyFont="1" applyBorder="1" applyAlignment="1">
      <alignment horizontal="left"/>
    </xf>
    <xf numFmtId="0" fontId="0" fillId="0" borderId="1" xfId="0" applyBorder="1" applyAlignment="1">
      <alignment horizontal="left"/>
    </xf>
    <xf numFmtId="0" fontId="0" fillId="0" borderId="13" xfId="0" applyBorder="1" applyAlignment="1">
      <alignment horizontal="left"/>
    </xf>
    <xf numFmtId="0" fontId="1" fillId="0" borderId="14" xfId="0" applyFont="1" applyBorder="1" applyAlignment="1">
      <alignment horizontal="left"/>
    </xf>
    <xf numFmtId="0" fontId="1" fillId="0" borderId="15" xfId="0" applyFont="1" applyBorder="1" applyAlignment="1">
      <alignment horizontal="left"/>
    </xf>
    <xf numFmtId="0" fontId="0" fillId="0" borderId="15" xfId="0" applyBorder="1" applyAlignment="1">
      <alignment horizontal="left"/>
    </xf>
    <xf numFmtId="0" fontId="0" fillId="0" borderId="16" xfId="0" applyBorder="1" applyAlignment="1">
      <alignment horizontal="left"/>
    </xf>
    <xf numFmtId="0" fontId="2" fillId="0" borderId="12"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3"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3" borderId="13" xfId="0" applyFont="1" applyFill="1" applyBorder="1" applyAlignment="1">
      <alignment horizontal="left" vertical="top" wrapText="1"/>
    </xf>
    <xf numFmtId="49" fontId="2" fillId="3" borderId="0" xfId="0" applyNumberFormat="1" applyFont="1" applyFill="1" applyAlignment="1">
      <alignment horizontal="right" vertical="top" wrapText="1"/>
    </xf>
    <xf numFmtId="0" fontId="2" fillId="3" borderId="0" xfId="0" applyFont="1" applyFill="1" applyAlignment="1">
      <alignment horizontal="left" vertical="top" wrapText="1"/>
    </xf>
    <xf numFmtId="0" fontId="10" fillId="3" borderId="12" xfId="0" applyFont="1" applyFill="1" applyBorder="1" applyAlignment="1">
      <alignment horizontal="left" vertical="top" wrapText="1"/>
    </xf>
    <xf numFmtId="0" fontId="10" fillId="3" borderId="1" xfId="0" applyFont="1" applyFill="1" applyBorder="1" applyAlignment="1">
      <alignment horizontal="center" vertical="top" wrapText="1"/>
    </xf>
    <xf numFmtId="0" fontId="10" fillId="3" borderId="1" xfId="0" applyFont="1" applyFill="1" applyBorder="1" applyAlignment="1">
      <alignment horizontal="left" vertical="top" wrapText="1"/>
    </xf>
    <xf numFmtId="0" fontId="10" fillId="3" borderId="1" xfId="0" applyFont="1" applyFill="1" applyBorder="1" applyAlignment="1">
      <alignment horizontal="left" vertical="top"/>
    </xf>
    <xf numFmtId="0" fontId="10" fillId="3" borderId="13" xfId="0" applyFont="1" applyFill="1" applyBorder="1" applyAlignment="1">
      <alignment horizontal="left" vertical="top"/>
    </xf>
    <xf numFmtId="49" fontId="10" fillId="3" borderId="0" xfId="0" applyNumberFormat="1" applyFont="1" applyFill="1" applyAlignment="1">
      <alignment horizontal="right" vertical="top" wrapText="1"/>
    </xf>
    <xf numFmtId="0" fontId="10" fillId="3" borderId="0" xfId="0" applyFont="1" applyFill="1" applyAlignment="1">
      <alignment horizontal="left" vertical="top" wrapText="1"/>
    </xf>
    <xf numFmtId="49" fontId="10" fillId="3" borderId="0" xfId="0" applyNumberFormat="1" applyFont="1" applyFill="1" applyAlignment="1">
      <alignment horizontal="left" vertical="top" wrapText="1"/>
    </xf>
    <xf numFmtId="0" fontId="10" fillId="3" borderId="13" xfId="0" applyFont="1" applyFill="1" applyBorder="1" applyAlignment="1">
      <alignment horizontal="left" vertical="top" wrapText="1"/>
    </xf>
    <xf numFmtId="0" fontId="10" fillId="3" borderId="0" xfId="0" applyFont="1" applyFill="1" applyAlignment="1">
      <alignment horizontal="left" vertical="top"/>
    </xf>
    <xf numFmtId="49" fontId="10" fillId="3" borderId="0" xfId="0" applyNumberFormat="1" applyFont="1" applyFill="1" applyAlignment="1">
      <alignment horizontal="right" vertical="top"/>
    </xf>
    <xf numFmtId="0" fontId="10" fillId="2" borderId="1" xfId="0" applyFont="1" applyFill="1" applyBorder="1" applyAlignment="1">
      <alignment horizontal="center" vertical="center"/>
    </xf>
    <xf numFmtId="0" fontId="10" fillId="2" borderId="1" xfId="0" applyFont="1" applyFill="1" applyBorder="1" applyAlignment="1">
      <alignment vertic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vertical="center"/>
    </xf>
    <xf numFmtId="0" fontId="10" fillId="2" borderId="1" xfId="0" applyFont="1" applyFill="1" applyBorder="1" applyAlignment="1">
      <alignment horizontal="right" vertical="center"/>
    </xf>
    <xf numFmtId="0" fontId="10" fillId="0" borderId="0" xfId="0" applyFont="1" applyFill="1" applyAlignment="1">
      <alignment horizontal="right" vertical="center"/>
    </xf>
    <xf numFmtId="0" fontId="10" fillId="0" borderId="0" xfId="0" applyFont="1" applyFill="1" applyAlignment="1">
      <alignment vertical="center"/>
    </xf>
    <xf numFmtId="0" fontId="10" fillId="0" borderId="0" xfId="0" applyFont="1" applyFill="1" applyAlignment="1">
      <alignment horizontal="right" vertical="center" wrapText="1"/>
    </xf>
    <xf numFmtId="0" fontId="10" fillId="0" borderId="0" xfId="0" applyFont="1" applyFill="1" applyAlignment="1">
      <alignment horizontal="center" vertical="center" wrapText="1"/>
    </xf>
    <xf numFmtId="0" fontId="10" fillId="3" borderId="1" xfId="0" applyFont="1" applyFill="1" applyBorder="1" applyAlignment="1">
      <alignment horizontal="center" vertical="center" wrapText="1"/>
    </xf>
    <xf numFmtId="0" fontId="2" fillId="0" borderId="3"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18"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2" xfId="0" applyFont="1" applyFill="1" applyBorder="1" applyAlignment="1">
      <alignment horizontal="left" vertical="top" wrapText="1"/>
    </xf>
    <xf numFmtId="0" fontId="2" fillId="0" borderId="1" xfId="0" applyFont="1" applyBorder="1"/>
    <xf numFmtId="0" fontId="2" fillId="0" borderId="1" xfId="0" applyFont="1" applyBorder="1" applyAlignment="1">
      <alignment horizontal="left"/>
    </xf>
    <xf numFmtId="0" fontId="2" fillId="0" borderId="1" xfId="0" applyFont="1" applyBorder="1" applyAlignment="1">
      <alignment wrapText="1"/>
    </xf>
    <xf numFmtId="0" fontId="2" fillId="0" borderId="1" xfId="0" applyFont="1" applyBorder="1" applyAlignment="1">
      <alignment horizontal="center" wrapText="1"/>
    </xf>
    <xf numFmtId="0" fontId="2" fillId="0" borderId="1" xfId="0" applyFont="1" applyBorder="1" applyAlignment="1">
      <alignment horizontal="left" vertical="top"/>
    </xf>
    <xf numFmtId="0" fontId="2" fillId="0" borderId="1" xfId="0" applyFont="1" applyBorder="1" applyAlignment="1">
      <alignment vertical="top"/>
    </xf>
  </cellXfs>
  <cellStyles count="2">
    <cellStyle name="Normal" xfId="0" builtinId="0"/>
    <cellStyle name="Normal 2" xfId="1"/>
  </cellStyles>
  <dxfs count="124">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ill>
        <patternFill>
          <bgColor rgb="FFFA9106"/>
        </patternFill>
      </fill>
    </dxf>
    <dxf>
      <fill>
        <patternFill>
          <bgColor rgb="FF92D050"/>
        </patternFill>
      </fill>
    </dxf>
    <dxf>
      <font>
        <condense val="0"/>
        <extend val="0"/>
        <color auto="1"/>
      </font>
      <fill>
        <patternFill>
          <bgColor rgb="FFFF5050"/>
        </patternFill>
      </fill>
    </dxf>
    <dxf>
      <fill>
        <patternFill>
          <bgColor rgb="FF00B0F0"/>
        </patternFill>
      </fill>
    </dxf>
    <dxf>
      <font>
        <color theme="0"/>
      </font>
      <fill>
        <patternFill>
          <bgColor rgb="FFFF0000"/>
        </patternFill>
      </fill>
    </dxf>
    <dxf>
      <font>
        <condense val="0"/>
        <extend val="0"/>
        <color auto="1"/>
      </font>
    </dxf>
    <dxf>
      <font>
        <condense val="0"/>
        <extend val="0"/>
        <color auto="1"/>
      </font>
    </dxf>
    <dxf>
      <font>
        <condense val="0"/>
        <extend val="0"/>
        <color auto="1"/>
      </font>
    </dxf>
    <dxf>
      <font>
        <condense val="0"/>
        <extend val="0"/>
        <color auto="1"/>
      </font>
    </dxf>
  </dxfs>
  <tableStyles count="0" defaultTableStyle="TableStyleMedium2" defaultPivotStyle="PivotStyleLight16"/>
  <colors>
    <mruColors>
      <color rgb="FFFF5050"/>
      <color rgb="FFFA910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zoomScale="43" zoomScaleNormal="43" zoomScaleSheetLayoutView="75" zoomScalePageLayoutView="40" workbookViewId="0">
      <selection activeCell="C21" sqref="C21"/>
    </sheetView>
  </sheetViews>
  <sheetFormatPr defaultColWidth="9.109375" defaultRowHeight="21" x14ac:dyDescent="0.25"/>
  <cols>
    <col min="1" max="1" width="4.6640625" style="8" customWidth="1"/>
    <col min="2" max="2" width="100.88671875" style="32" customWidth="1"/>
    <col min="3" max="3" width="81.33203125" style="32" customWidth="1"/>
    <col min="4" max="6" width="13.44140625" style="6" customWidth="1"/>
    <col min="7" max="7" width="9.33203125" style="28" customWidth="1"/>
    <col min="8" max="8" width="11.88671875" style="28" customWidth="1"/>
    <col min="9" max="9" width="10" style="28" customWidth="1"/>
    <col min="10" max="10" width="11.5546875" style="28" customWidth="1"/>
    <col min="11" max="11" width="31.5546875" style="28" bestFit="1" customWidth="1"/>
    <col min="12" max="12" width="100.88671875" style="32" customWidth="1"/>
    <col min="13" max="13" width="11" style="28" customWidth="1"/>
    <col min="14" max="14" width="12.109375" style="28" bestFit="1" customWidth="1"/>
    <col min="15" max="15" width="10" style="28" bestFit="1" customWidth="1"/>
    <col min="16" max="16" width="12" style="28" bestFit="1" customWidth="1"/>
    <col min="17" max="17" width="31.5546875" style="28" bestFit="1" customWidth="1"/>
    <col min="18" max="18" width="10.5546875" style="39" bestFit="1" customWidth="1"/>
    <col min="19" max="19" width="6.109375" style="28" customWidth="1"/>
    <col min="20" max="20" width="45.33203125" style="28" customWidth="1"/>
    <col min="21" max="16384" width="9.109375" style="28"/>
  </cols>
  <sheetData>
    <row r="1" spans="1:18" ht="30" x14ac:dyDescent="0.25">
      <c r="A1" s="72" t="s">
        <v>431</v>
      </c>
      <c r="B1" s="26"/>
      <c r="C1" s="27"/>
      <c r="D1" s="10"/>
      <c r="E1" s="10"/>
      <c r="F1" s="10"/>
      <c r="G1" s="26"/>
      <c r="H1" s="26"/>
      <c r="I1" s="26"/>
      <c r="J1" s="26"/>
      <c r="K1" s="26"/>
      <c r="L1" s="27"/>
      <c r="M1" s="26"/>
      <c r="N1" s="26"/>
      <c r="O1" s="26"/>
      <c r="P1" s="26"/>
      <c r="Q1" s="26"/>
    </row>
    <row r="2" spans="1:18" x14ac:dyDescent="0.25">
      <c r="A2" s="25"/>
      <c r="B2" s="27"/>
      <c r="C2" s="27"/>
      <c r="D2" s="10"/>
      <c r="E2" s="10"/>
      <c r="F2" s="10"/>
      <c r="G2" s="26"/>
      <c r="H2" s="26"/>
      <c r="I2" s="26"/>
      <c r="J2" s="26"/>
      <c r="K2" s="26"/>
      <c r="L2" s="27"/>
      <c r="M2" s="26"/>
      <c r="N2" s="26"/>
      <c r="O2" s="26"/>
      <c r="P2" s="29"/>
      <c r="Q2" s="26"/>
      <c r="R2" s="51"/>
    </row>
    <row r="3" spans="1:18" s="112" customFormat="1" x14ac:dyDescent="0.25">
      <c r="A3" s="106"/>
      <c r="B3" s="107"/>
      <c r="C3" s="107"/>
      <c r="D3" s="108"/>
      <c r="E3" s="108"/>
      <c r="F3" s="108"/>
      <c r="G3" s="109" t="s">
        <v>0</v>
      </c>
      <c r="H3" s="109"/>
      <c r="I3" s="109"/>
      <c r="J3" s="109"/>
      <c r="K3" s="109"/>
      <c r="L3" s="107"/>
      <c r="M3" s="109" t="s">
        <v>0</v>
      </c>
      <c r="N3" s="109"/>
      <c r="O3" s="109"/>
      <c r="P3" s="110"/>
      <c r="Q3" s="109"/>
      <c r="R3" s="111"/>
    </row>
    <row r="4" spans="1:18" s="114" customFormat="1" ht="63" x14ac:dyDescent="0.25">
      <c r="A4" s="106" t="s">
        <v>1</v>
      </c>
      <c r="B4" s="106" t="s">
        <v>2</v>
      </c>
      <c r="C4" s="108" t="s">
        <v>3</v>
      </c>
      <c r="D4" s="108" t="s">
        <v>68</v>
      </c>
      <c r="E4" s="108" t="s">
        <v>67</v>
      </c>
      <c r="F4" s="108" t="s">
        <v>69</v>
      </c>
      <c r="G4" s="108" t="s">
        <v>4</v>
      </c>
      <c r="H4" s="108" t="s">
        <v>5</v>
      </c>
      <c r="I4" s="108" t="s">
        <v>6</v>
      </c>
      <c r="J4" s="108" t="s">
        <v>39</v>
      </c>
      <c r="K4" s="108" t="s">
        <v>40</v>
      </c>
      <c r="L4" s="108" t="s">
        <v>7</v>
      </c>
      <c r="M4" s="108" t="s">
        <v>4</v>
      </c>
      <c r="N4" s="108" t="s">
        <v>5</v>
      </c>
      <c r="O4" s="108" t="s">
        <v>6</v>
      </c>
      <c r="P4" s="108" t="s">
        <v>39</v>
      </c>
      <c r="Q4" s="108" t="s">
        <v>41</v>
      </c>
      <c r="R4" s="113"/>
    </row>
    <row r="5" spans="1:18" s="114" customFormat="1" ht="39" customHeight="1" x14ac:dyDescent="0.25">
      <c r="A5" s="108"/>
      <c r="B5" s="108" t="s">
        <v>367</v>
      </c>
      <c r="C5" s="108" t="s">
        <v>8</v>
      </c>
      <c r="D5" s="108"/>
      <c r="E5" s="108"/>
      <c r="F5" s="108"/>
      <c r="G5" s="106" t="s">
        <v>9</v>
      </c>
      <c r="H5" s="106" t="s">
        <v>10</v>
      </c>
      <c r="I5" s="106" t="s">
        <v>11</v>
      </c>
      <c r="J5" s="106" t="s">
        <v>12</v>
      </c>
      <c r="K5" s="108" t="s">
        <v>13</v>
      </c>
      <c r="L5" s="108" t="s">
        <v>46</v>
      </c>
      <c r="M5" s="106" t="s">
        <v>9</v>
      </c>
      <c r="N5" s="106" t="s">
        <v>10</v>
      </c>
      <c r="O5" s="106" t="s">
        <v>11</v>
      </c>
      <c r="P5" s="106" t="s">
        <v>12</v>
      </c>
      <c r="Q5" s="108" t="s">
        <v>13</v>
      </c>
    </row>
    <row r="6" spans="1:18" s="6" customFormat="1" x14ac:dyDescent="0.25">
      <c r="A6" s="115" t="s">
        <v>407</v>
      </c>
      <c r="B6" s="115" t="s">
        <v>43</v>
      </c>
      <c r="C6" s="38"/>
      <c r="D6" s="5"/>
      <c r="E6" s="5"/>
      <c r="F6" s="5"/>
      <c r="G6" s="5"/>
      <c r="H6" s="5"/>
      <c r="I6" s="5"/>
      <c r="J6" s="5"/>
      <c r="K6" s="5"/>
      <c r="L6" s="5"/>
      <c r="M6" s="5"/>
      <c r="N6" s="5"/>
      <c r="O6" s="5"/>
      <c r="P6" s="5"/>
      <c r="Q6" s="5"/>
      <c r="R6" s="40"/>
    </row>
    <row r="7" spans="1:18" s="6" customFormat="1" ht="42" x14ac:dyDescent="0.25">
      <c r="A7" s="5"/>
      <c r="B7" s="30" t="s">
        <v>47</v>
      </c>
      <c r="C7" s="30" t="s">
        <v>54</v>
      </c>
      <c r="D7" s="5"/>
      <c r="E7" s="5" t="s">
        <v>269</v>
      </c>
      <c r="F7" s="5"/>
      <c r="G7" s="1"/>
      <c r="H7" s="1"/>
      <c r="I7" s="1"/>
      <c r="J7" s="1"/>
      <c r="K7" s="1"/>
      <c r="L7" s="30"/>
      <c r="M7" s="1"/>
      <c r="N7" s="1"/>
      <c r="O7" s="1"/>
      <c r="P7" s="1"/>
      <c r="Q7" s="1"/>
      <c r="R7" s="40"/>
    </row>
    <row r="8" spans="1:18" s="6" customFormat="1" ht="42" x14ac:dyDescent="0.25">
      <c r="A8" s="5"/>
      <c r="B8" s="30" t="s">
        <v>60</v>
      </c>
      <c r="C8" s="30" t="s">
        <v>55</v>
      </c>
      <c r="D8" s="5"/>
      <c r="E8" s="5" t="s">
        <v>269</v>
      </c>
      <c r="F8" s="5"/>
      <c r="G8" s="1"/>
      <c r="H8" s="1"/>
      <c r="I8" s="1"/>
      <c r="J8" s="1"/>
      <c r="K8" s="1"/>
      <c r="L8" s="30"/>
      <c r="M8" s="1"/>
      <c r="N8" s="1"/>
      <c r="O8" s="1"/>
      <c r="P8" s="1"/>
      <c r="Q8" s="1"/>
      <c r="R8" s="40"/>
    </row>
    <row r="9" spans="1:18" s="6" customFormat="1" x14ac:dyDescent="0.25">
      <c r="A9" s="115" t="s">
        <v>408</v>
      </c>
      <c r="B9" s="115" t="s">
        <v>59</v>
      </c>
      <c r="C9" s="38"/>
      <c r="D9" s="5"/>
      <c r="E9" s="5"/>
      <c r="F9" s="5"/>
      <c r="G9" s="1"/>
      <c r="H9" s="1"/>
      <c r="I9" s="1"/>
      <c r="J9" s="1"/>
      <c r="K9" s="5"/>
      <c r="L9" s="5"/>
      <c r="M9" s="1"/>
      <c r="N9" s="1"/>
      <c r="O9" s="1"/>
      <c r="P9" s="1"/>
      <c r="Q9" s="5"/>
      <c r="R9" s="40"/>
    </row>
    <row r="10" spans="1:18" s="6" customFormat="1" ht="42" x14ac:dyDescent="0.25">
      <c r="A10" s="5"/>
      <c r="B10" s="30" t="s">
        <v>71</v>
      </c>
      <c r="C10" s="30" t="s">
        <v>393</v>
      </c>
      <c r="D10" s="5"/>
      <c r="E10" s="5" t="s">
        <v>269</v>
      </c>
      <c r="F10" s="5"/>
      <c r="G10" s="1"/>
      <c r="H10" s="1"/>
      <c r="I10" s="1"/>
      <c r="J10" s="1"/>
      <c r="K10" s="1"/>
      <c r="L10" s="30"/>
      <c r="M10" s="1"/>
      <c r="N10" s="1"/>
      <c r="O10" s="1"/>
      <c r="P10" s="1"/>
      <c r="Q10" s="1"/>
      <c r="R10" s="40"/>
    </row>
    <row r="11" spans="1:18" s="6" customFormat="1" ht="42" x14ac:dyDescent="0.25">
      <c r="A11" s="5"/>
      <c r="B11" s="30" t="s">
        <v>70</v>
      </c>
      <c r="C11" s="30" t="s">
        <v>56</v>
      </c>
      <c r="D11" s="5" t="s">
        <v>269</v>
      </c>
      <c r="E11" s="5"/>
      <c r="F11" s="5"/>
      <c r="G11" s="1">
        <v>6</v>
      </c>
      <c r="H11" s="1">
        <v>6</v>
      </c>
      <c r="I11" s="1">
        <v>3</v>
      </c>
      <c r="J11" s="1">
        <f t="shared" ref="J11" si="0">G11*H11*I11</f>
        <v>108</v>
      </c>
      <c r="K11" s="5" t="str">
        <f t="shared" ref="K11:K12" si="1">IF(J11&gt;400,"Werken stoppen",IF(J11&gt;200,"Directe verbetering vereist",IF(J11&gt;400,"Directe verbetering vereist",IF(J11&gt;70,"Maatregelen vereist",IF(J11&gt;200,"Maatregelen vereist",IF(J11&gt;20,"Aandacht vereist",IF(J11&gt;70,"Aandacht vereist",IF(J11&lt;20,"Aanvaardbaar risico"))))))))</f>
        <v>Maatregelen vereist</v>
      </c>
      <c r="L11" s="30" t="s">
        <v>364</v>
      </c>
      <c r="M11" s="1">
        <v>3</v>
      </c>
      <c r="N11" s="1">
        <v>6</v>
      </c>
      <c r="O11" s="1">
        <v>3</v>
      </c>
      <c r="P11" s="1">
        <f t="shared" ref="P11:P12" si="2">M11*N11*O11</f>
        <v>54</v>
      </c>
      <c r="Q11" s="5" t="str">
        <f t="shared" ref="Q11" si="3">IF(P11&gt;400,"Werken stoppen",IF(P11&gt;200,"Directe verbetering vereist",IF(P11&gt;400,"Directe verbetering vereist",IF(P11&gt;70,"Maatregelen vereist",IF(P11&gt;200,"Maatregelen vereist",IF(P11&gt;20,"Aandacht vereist",IF(P11&gt;70,"Aandacht vereist",IF(P11&lt;20,"Aanvaardbaar risico"))))))))</f>
        <v>Aandacht vereist</v>
      </c>
      <c r="R11" s="40"/>
    </row>
    <row r="12" spans="1:18" s="6" customFormat="1" ht="42" x14ac:dyDescent="0.25">
      <c r="A12" s="5"/>
      <c r="B12" s="30" t="s">
        <v>432</v>
      </c>
      <c r="C12" s="30" t="s">
        <v>368</v>
      </c>
      <c r="D12" s="5" t="s">
        <v>269</v>
      </c>
      <c r="E12" s="5"/>
      <c r="F12" s="5"/>
      <c r="G12" s="1">
        <v>10</v>
      </c>
      <c r="H12" s="1">
        <v>6</v>
      </c>
      <c r="I12" s="1">
        <v>3</v>
      </c>
      <c r="J12" s="1">
        <f t="shared" ref="J12" si="4">G12*H12*I12</f>
        <v>180</v>
      </c>
      <c r="K12" s="5" t="str">
        <f t="shared" si="1"/>
        <v>Maatregelen vereist</v>
      </c>
      <c r="L12" s="30" t="s">
        <v>370</v>
      </c>
      <c r="M12" s="1">
        <v>1</v>
      </c>
      <c r="N12" s="1">
        <v>6</v>
      </c>
      <c r="O12" s="1">
        <v>3</v>
      </c>
      <c r="P12" s="1">
        <f t="shared" si="2"/>
        <v>18</v>
      </c>
      <c r="Q12" s="5" t="str">
        <f t="shared" ref="Q12" si="5">IF(P12&gt;400,"Werken stoppen",IF(P12&gt;200,"Directe verbetering vereist",IF(P12&gt;400,"Directe verbetering vereist",IF(P12&gt;70,"Maatregelen vereist",IF(P12&gt;200,"Maatregelen vereist",IF(P12&gt;20,"Aandacht vereist",IF(P12&gt;70,"Aandacht vereist",IF(P12&lt;20,"Aanvaardbaar risico"))))))))</f>
        <v>Aanvaardbaar risico</v>
      </c>
      <c r="R12" s="40"/>
    </row>
    <row r="13" spans="1:18" s="6" customFormat="1" x14ac:dyDescent="0.25">
      <c r="A13" s="5"/>
      <c r="B13" s="30" t="s">
        <v>48</v>
      </c>
      <c r="C13" s="30" t="s">
        <v>51</v>
      </c>
      <c r="D13" s="5"/>
      <c r="E13" s="5" t="s">
        <v>269</v>
      </c>
      <c r="F13" s="5"/>
      <c r="G13" s="1"/>
      <c r="H13" s="1"/>
      <c r="I13" s="1"/>
      <c r="J13" s="1"/>
      <c r="K13" s="1"/>
      <c r="L13" s="30"/>
      <c r="M13" s="1"/>
      <c r="N13" s="1"/>
      <c r="O13" s="1"/>
      <c r="P13" s="1"/>
      <c r="Q13" s="1"/>
      <c r="R13" s="40"/>
    </row>
    <row r="14" spans="1:18" s="6" customFormat="1" x14ac:dyDescent="0.25">
      <c r="A14" s="5"/>
      <c r="B14" s="30" t="s">
        <v>64</v>
      </c>
      <c r="C14" s="30" t="s">
        <v>65</v>
      </c>
      <c r="D14" s="5"/>
      <c r="E14" s="5" t="s">
        <v>269</v>
      </c>
      <c r="F14" s="5"/>
      <c r="G14" s="1"/>
      <c r="H14" s="1"/>
      <c r="I14" s="1"/>
      <c r="J14" s="1"/>
      <c r="K14" s="1"/>
      <c r="L14" s="30"/>
      <c r="M14" s="1"/>
      <c r="N14" s="1"/>
      <c r="O14" s="1"/>
      <c r="P14" s="1"/>
      <c r="Q14" s="1"/>
      <c r="R14" s="40"/>
    </row>
    <row r="15" spans="1:18" s="6" customFormat="1" x14ac:dyDescent="0.25">
      <c r="A15" s="115" t="s">
        <v>409</v>
      </c>
      <c r="B15" s="115" t="s">
        <v>44</v>
      </c>
      <c r="C15" s="38"/>
      <c r="D15" s="5"/>
      <c r="E15" s="5"/>
      <c r="F15" s="5"/>
      <c r="G15" s="1"/>
      <c r="H15" s="1"/>
      <c r="I15" s="1"/>
      <c r="J15" s="1"/>
      <c r="K15" s="5"/>
      <c r="L15" s="5"/>
      <c r="M15" s="1"/>
      <c r="N15" s="1"/>
      <c r="O15" s="1"/>
      <c r="P15" s="1"/>
      <c r="Q15" s="5"/>
      <c r="R15" s="40"/>
    </row>
    <row r="16" spans="1:18" s="6" customFormat="1" x14ac:dyDescent="0.25">
      <c r="A16" s="5"/>
      <c r="B16" s="30" t="s">
        <v>57</v>
      </c>
      <c r="C16" s="30" t="s">
        <v>402</v>
      </c>
      <c r="D16" s="5"/>
      <c r="E16" s="5" t="s">
        <v>269</v>
      </c>
      <c r="F16" s="5"/>
      <c r="G16" s="1"/>
      <c r="H16" s="1"/>
      <c r="I16" s="1"/>
      <c r="J16" s="1"/>
      <c r="K16" s="5"/>
      <c r="L16" s="30"/>
      <c r="M16" s="1"/>
      <c r="N16" s="1"/>
      <c r="O16" s="1"/>
      <c r="P16" s="1"/>
      <c r="Q16" s="5"/>
      <c r="R16" s="40"/>
    </row>
    <row r="17" spans="1:18" s="6" customFormat="1" ht="42" x14ac:dyDescent="0.25">
      <c r="A17" s="5"/>
      <c r="B17" s="30" t="s">
        <v>241</v>
      </c>
      <c r="C17" s="30" t="s">
        <v>401</v>
      </c>
      <c r="D17" s="5" t="s">
        <v>269</v>
      </c>
      <c r="E17" s="5"/>
      <c r="F17" s="5"/>
      <c r="G17" s="1">
        <v>6</v>
      </c>
      <c r="H17" s="1">
        <v>6</v>
      </c>
      <c r="I17" s="1">
        <v>3</v>
      </c>
      <c r="J17" s="1">
        <v>108</v>
      </c>
      <c r="K17" s="5" t="str">
        <f t="shared" ref="K17:K20" si="6">IF(J17&gt;400,"Werken stoppen",IF(J17&gt;200,"Directe verbetering vereist",IF(J17&gt;400,"Directe verbetering vereist",IF(J17&gt;70,"Maatregelen vereist",IF(J17&gt;200,"Maatregelen vereist",IF(J17&gt;20,"Aandacht vereist",IF(J17&gt;70,"Aandacht vereist",IF(J17&lt;20,"Aanvaardbaar risico"))))))))</f>
        <v>Maatregelen vereist</v>
      </c>
      <c r="L17" s="30" t="s">
        <v>403</v>
      </c>
      <c r="M17" s="1">
        <v>0.5</v>
      </c>
      <c r="N17" s="1">
        <v>6</v>
      </c>
      <c r="O17" s="1">
        <v>3</v>
      </c>
      <c r="P17" s="1">
        <v>9</v>
      </c>
      <c r="Q17" s="5" t="str">
        <f t="shared" ref="Q17:Q20" si="7">IF(P17&gt;400,"Werken stoppen",IF(P17&gt;200,"Directe verbetering vereist",IF(P17&gt;400,"Directe verbetering vereist",IF(P17&gt;70,"Maatregelen vereist",IF(P17&gt;200,"Maatregelen vereist",IF(P17&gt;20,"Aandacht vereist",IF(P17&gt;70,"Aandacht vereist",IF(P17&lt;20,"Aanvaardbaar risico"))))))))</f>
        <v>Aanvaardbaar risico</v>
      </c>
      <c r="R17" s="40"/>
    </row>
    <row r="18" spans="1:18" s="6" customFormat="1" x14ac:dyDescent="0.25">
      <c r="A18" s="5"/>
      <c r="B18" s="30" t="s">
        <v>433</v>
      </c>
      <c r="C18" s="30" t="s">
        <v>434</v>
      </c>
      <c r="D18" s="5" t="s">
        <v>269</v>
      </c>
      <c r="E18" s="5"/>
      <c r="F18" s="5"/>
      <c r="G18" s="1">
        <v>10</v>
      </c>
      <c r="H18" s="1">
        <v>6</v>
      </c>
      <c r="I18" s="1">
        <v>15</v>
      </c>
      <c r="J18" s="1">
        <v>900</v>
      </c>
      <c r="K18" s="5" t="str">
        <f t="shared" si="6"/>
        <v>Werken stoppen</v>
      </c>
      <c r="L18" s="30" t="s">
        <v>435</v>
      </c>
      <c r="M18" s="1">
        <v>1</v>
      </c>
      <c r="N18" s="1">
        <v>6</v>
      </c>
      <c r="O18" s="1">
        <v>15</v>
      </c>
      <c r="P18" s="1">
        <v>90</v>
      </c>
      <c r="Q18" s="5" t="str">
        <f>$Q$11</f>
        <v>Aandacht vereist</v>
      </c>
      <c r="R18" s="40"/>
    </row>
    <row r="19" spans="1:18" s="6" customFormat="1" ht="42" x14ac:dyDescent="0.25">
      <c r="A19" s="5"/>
      <c r="B19" s="30" t="s">
        <v>436</v>
      </c>
      <c r="C19" s="30" t="s">
        <v>437</v>
      </c>
      <c r="D19" s="5" t="s">
        <v>269</v>
      </c>
      <c r="E19" s="5"/>
      <c r="F19" s="5"/>
      <c r="G19" s="1">
        <v>6</v>
      </c>
      <c r="H19" s="1">
        <v>10</v>
      </c>
      <c r="I19" s="1">
        <v>7</v>
      </c>
      <c r="J19" s="1">
        <v>420</v>
      </c>
      <c r="K19" s="5" t="str">
        <f t="shared" si="6"/>
        <v>Werken stoppen</v>
      </c>
      <c r="L19" s="30" t="s">
        <v>438</v>
      </c>
      <c r="M19" s="1">
        <v>1</v>
      </c>
      <c r="N19" s="1">
        <v>10</v>
      </c>
      <c r="O19" s="1">
        <v>7</v>
      </c>
      <c r="P19" s="1">
        <v>70</v>
      </c>
      <c r="Q19" s="5" t="s">
        <v>439</v>
      </c>
      <c r="R19" s="40"/>
    </row>
    <row r="20" spans="1:18" s="6" customFormat="1" ht="42" x14ac:dyDescent="0.25">
      <c r="A20" s="5"/>
      <c r="B20" s="30" t="s">
        <v>404</v>
      </c>
      <c r="C20" s="30" t="s">
        <v>405</v>
      </c>
      <c r="D20" s="5" t="s">
        <v>269</v>
      </c>
      <c r="E20" s="5"/>
      <c r="F20" s="5"/>
      <c r="G20" s="1">
        <v>10</v>
      </c>
      <c r="H20" s="1">
        <v>6</v>
      </c>
      <c r="I20" s="1">
        <v>7</v>
      </c>
      <c r="J20" s="1">
        <v>420</v>
      </c>
      <c r="K20" s="5" t="str">
        <f t="shared" si="6"/>
        <v>Werken stoppen</v>
      </c>
      <c r="L20" s="30" t="s">
        <v>406</v>
      </c>
      <c r="M20" s="1">
        <v>1</v>
      </c>
      <c r="N20" s="1">
        <v>6</v>
      </c>
      <c r="O20" s="1">
        <v>7</v>
      </c>
      <c r="P20" s="1">
        <v>42</v>
      </c>
      <c r="Q20" s="5" t="str">
        <f t="shared" si="7"/>
        <v>Aandacht vereist</v>
      </c>
      <c r="R20" s="40"/>
    </row>
    <row r="21" spans="1:18" s="6" customFormat="1" x14ac:dyDescent="0.25">
      <c r="A21" s="115" t="s">
        <v>410</v>
      </c>
      <c r="B21" s="115" t="s">
        <v>63</v>
      </c>
      <c r="C21" s="38"/>
      <c r="D21" s="5"/>
      <c r="E21" s="5"/>
      <c r="F21" s="5"/>
      <c r="G21" s="1"/>
      <c r="H21" s="1"/>
      <c r="I21" s="1"/>
      <c r="J21" s="1"/>
      <c r="K21" s="5"/>
      <c r="L21" s="5"/>
      <c r="M21" s="1"/>
      <c r="N21" s="1"/>
      <c r="O21" s="1"/>
      <c r="P21" s="1"/>
      <c r="Q21" s="5"/>
      <c r="R21" s="40"/>
    </row>
    <row r="22" spans="1:18" s="6" customFormat="1" ht="42" x14ac:dyDescent="0.25">
      <c r="A22" s="5"/>
      <c r="B22" s="30" t="s">
        <v>58</v>
      </c>
      <c r="C22" s="30" t="s">
        <v>369</v>
      </c>
      <c r="D22" s="5"/>
      <c r="E22" s="5" t="s">
        <v>269</v>
      </c>
      <c r="F22" s="5"/>
      <c r="G22" s="9"/>
      <c r="H22" s="1"/>
      <c r="I22" s="1"/>
      <c r="J22" s="1"/>
      <c r="K22" s="1"/>
      <c r="L22" s="30"/>
      <c r="M22" s="9"/>
      <c r="N22" s="1"/>
      <c r="O22" s="1"/>
      <c r="P22" s="1"/>
      <c r="Q22" s="1"/>
      <c r="R22" s="40"/>
    </row>
    <row r="23" spans="1:18" s="6" customFormat="1" ht="63" x14ac:dyDescent="0.25">
      <c r="A23" s="5"/>
      <c r="B23" s="30" t="s">
        <v>394</v>
      </c>
      <c r="C23" s="30" t="s">
        <v>62</v>
      </c>
      <c r="D23" s="5" t="s">
        <v>269</v>
      </c>
      <c r="E23" s="5"/>
      <c r="F23" s="5"/>
      <c r="G23" s="9">
        <v>10</v>
      </c>
      <c r="H23" s="1">
        <v>6</v>
      </c>
      <c r="I23" s="1">
        <v>3</v>
      </c>
      <c r="J23" s="1">
        <f t="shared" ref="J23" si="8">G23*H23*I23</f>
        <v>180</v>
      </c>
      <c r="K23" s="5" t="str">
        <f t="shared" ref="K23" si="9">IF(J23&gt;400,"Werken stoppen",IF(J23&gt;200,"Directe verbetering vereist",IF(J23&gt;400,"Directe verbetering vereist",IF(J23&gt;70,"Maatregelen vereist",IF(J23&gt;200,"Maatregelen vereist",IF(J23&gt;20,"Aandacht vereist",IF(J23&gt;70,"Aandacht vereist",IF(J23&lt;20,"Aanvaardbaar risico"))))))))</f>
        <v>Maatregelen vereist</v>
      </c>
      <c r="L23" s="30" t="s">
        <v>395</v>
      </c>
      <c r="M23" s="9">
        <v>3</v>
      </c>
      <c r="N23" s="1">
        <v>6</v>
      </c>
      <c r="O23" s="1">
        <v>3</v>
      </c>
      <c r="P23" s="1">
        <f t="shared" ref="P23" si="10">M23*N23*O23</f>
        <v>54</v>
      </c>
      <c r="Q23" s="5" t="str">
        <f t="shared" ref="Q23" si="11">IF(P23&gt;400,"Werken stoppen",IF(P23&gt;200,"Directe verbetering vereist",IF(P23&gt;400,"Directe verbetering vereist",IF(P23&gt;70,"Maatregelen vereist",IF(P23&gt;200,"Maatregelen vereist",IF(P23&gt;20,"Aandacht vereist",IF(P23&gt;70,"Aandacht vereist",IF(P23&lt;20,"Aanvaardbaar risico"))))))))</f>
        <v>Aandacht vereist</v>
      </c>
      <c r="R23" s="40"/>
    </row>
    <row r="24" spans="1:18" s="6" customFormat="1" x14ac:dyDescent="0.25">
      <c r="A24" s="115" t="s">
        <v>411</v>
      </c>
      <c r="B24" s="115" t="s">
        <v>45</v>
      </c>
      <c r="C24" s="38"/>
      <c r="D24" s="5"/>
      <c r="E24" s="5"/>
      <c r="F24" s="5"/>
      <c r="G24" s="1"/>
      <c r="H24" s="1"/>
      <c r="I24" s="1"/>
      <c r="J24" s="1"/>
      <c r="K24" s="5"/>
      <c r="L24" s="5"/>
      <c r="M24" s="1"/>
      <c r="N24" s="1"/>
      <c r="O24" s="1"/>
      <c r="P24" s="1"/>
      <c r="Q24" s="5"/>
      <c r="R24" s="40"/>
    </row>
    <row r="25" spans="1:18" s="6" customFormat="1" ht="42" x14ac:dyDescent="0.25">
      <c r="A25" s="5"/>
      <c r="B25" s="30" t="s">
        <v>427</v>
      </c>
      <c r="C25" s="30" t="s">
        <v>61</v>
      </c>
      <c r="D25" s="5" t="s">
        <v>269</v>
      </c>
      <c r="E25" s="5"/>
      <c r="F25" s="5"/>
      <c r="G25" s="1">
        <v>6</v>
      </c>
      <c r="H25" s="1">
        <v>6</v>
      </c>
      <c r="I25" s="1">
        <v>3</v>
      </c>
      <c r="J25" s="1">
        <f>G25*H25*I25</f>
        <v>108</v>
      </c>
      <c r="K25" s="5" t="str">
        <f t="shared" ref="K25" si="12">IF(J25&gt;400,"Werken stoppen",IF(J25&gt;200,"Directe verbetering vereist",IF(J25&gt;400,"Directe verbetering vereist",IF(J25&gt;70,"Maatregelen vereist",IF(J25&gt;200,"Maatregelen vereist",IF(J25&gt;20,"Aandacht vereist",IF(J25&gt;70,"Aandacht vereist",IF(J25&lt;20,"Aanvaardbaar risico"))))))))</f>
        <v>Maatregelen vereist</v>
      </c>
      <c r="L25" s="30" t="s">
        <v>396</v>
      </c>
      <c r="M25" s="1">
        <v>3</v>
      </c>
      <c r="N25" s="1">
        <v>6</v>
      </c>
      <c r="O25" s="1">
        <v>3</v>
      </c>
      <c r="P25" s="1">
        <f>M25*N25*O25</f>
        <v>54</v>
      </c>
      <c r="Q25" s="5" t="str">
        <f t="shared" ref="Q25" si="13">IF(P25&gt;400,"Werken stoppen",IF(P25&gt;200,"Directe verbetering vereist",IF(P25&gt;400,"Directe verbetering vereist",IF(P25&gt;70,"Maatregelen vereist",IF(P25&gt;200,"Maatregelen vereist",IF(P25&gt;20,"Aandacht vereist",IF(P25&gt;70,"Aandacht vereist",IF(P25&lt;20,"Aanvaardbaar risico"))))))))</f>
        <v>Aandacht vereist</v>
      </c>
      <c r="R25" s="40"/>
    </row>
    <row r="26" spans="1:18" s="6" customFormat="1" ht="42" x14ac:dyDescent="0.25">
      <c r="A26" s="5"/>
      <c r="B26" s="30" t="s">
        <v>49</v>
      </c>
      <c r="C26" s="30" t="s">
        <v>52</v>
      </c>
      <c r="D26" s="5"/>
      <c r="E26" s="5" t="s">
        <v>269</v>
      </c>
      <c r="F26" s="5"/>
      <c r="G26" s="9"/>
      <c r="H26" s="1"/>
      <c r="I26" s="1"/>
      <c r="J26" s="1"/>
      <c r="K26" s="1"/>
      <c r="L26" s="30"/>
      <c r="M26" s="9"/>
      <c r="N26" s="1"/>
      <c r="O26" s="1"/>
      <c r="P26" s="1"/>
      <c r="Q26" s="1"/>
      <c r="R26" s="40"/>
    </row>
    <row r="27" spans="1:18" s="6" customFormat="1" ht="42" x14ac:dyDescent="0.25">
      <c r="A27" s="5"/>
      <c r="B27" s="30" t="s">
        <v>50</v>
      </c>
      <c r="C27" s="30" t="s">
        <v>53</v>
      </c>
      <c r="D27" s="5"/>
      <c r="E27" s="5" t="s">
        <v>269</v>
      </c>
      <c r="F27" s="5"/>
      <c r="G27" s="9"/>
      <c r="H27" s="1"/>
      <c r="I27" s="1"/>
      <c r="J27" s="1"/>
      <c r="K27" s="1"/>
      <c r="L27" s="30"/>
      <c r="M27" s="9"/>
      <c r="N27" s="1"/>
      <c r="O27" s="1"/>
      <c r="P27" s="1"/>
      <c r="Q27" s="1"/>
      <c r="R27" s="40"/>
    </row>
    <row r="28" spans="1:18" s="6" customFormat="1" ht="63" x14ac:dyDescent="0.25">
      <c r="A28" s="5"/>
      <c r="B28" s="30" t="s">
        <v>397</v>
      </c>
      <c r="C28" s="30" t="s">
        <v>398</v>
      </c>
      <c r="D28" s="5" t="s">
        <v>269</v>
      </c>
      <c r="E28" s="5"/>
      <c r="F28" s="5"/>
      <c r="G28" s="9">
        <v>10</v>
      </c>
      <c r="H28" s="1">
        <v>6</v>
      </c>
      <c r="I28" s="1">
        <v>3</v>
      </c>
      <c r="J28" s="1">
        <v>180</v>
      </c>
      <c r="K28" s="5" t="str">
        <f t="shared" ref="K28" si="14">IF(J28&gt;400,"Werken stoppen",IF(J28&gt;200,"Directe verbetering vereist",IF(J28&gt;400,"Directe verbetering vereist",IF(J28&gt;70,"Maatregelen vereist",IF(J28&gt;200,"Maatregelen vereist",IF(J28&gt;20,"Aandacht vereist",IF(J28&gt;70,"Aandacht vereist",IF(J28&lt;20,"Aanvaardbaar risico"))))))))</f>
        <v>Maatregelen vereist</v>
      </c>
      <c r="L28" s="30" t="s">
        <v>399</v>
      </c>
      <c r="M28" s="9">
        <v>3</v>
      </c>
      <c r="N28" s="1">
        <v>6</v>
      </c>
      <c r="O28" s="1">
        <v>3</v>
      </c>
      <c r="P28" s="1">
        <v>54</v>
      </c>
      <c r="Q28" s="5" t="str">
        <f t="shared" ref="Q28" si="15">IF(P28&gt;400,"Werken stoppen",IF(P28&gt;200,"Directe verbetering vereist",IF(P28&gt;400,"Directe verbetering vereist",IF(P28&gt;70,"Maatregelen vereist",IF(P28&gt;200,"Maatregelen vereist",IF(P28&gt;20,"Aandacht vereist",IF(P28&gt;70,"Aandacht vereist",IF(P28&lt;20,"Aanvaardbaar risico"))))))))</f>
        <v>Aandacht vereist</v>
      </c>
      <c r="R28" s="40"/>
    </row>
    <row r="29" spans="1:18" s="6" customFormat="1" ht="84" x14ac:dyDescent="0.25">
      <c r="A29" s="5"/>
      <c r="B29" s="30" t="s">
        <v>66</v>
      </c>
      <c r="C29" s="30" t="s">
        <v>270</v>
      </c>
      <c r="D29" s="5"/>
      <c r="E29" s="5" t="s">
        <v>269</v>
      </c>
      <c r="F29" s="5"/>
      <c r="G29" s="9"/>
      <c r="H29" s="1"/>
      <c r="I29" s="1"/>
      <c r="J29" s="1"/>
      <c r="K29" s="5"/>
      <c r="L29" s="30"/>
      <c r="M29" s="9"/>
      <c r="N29" s="1"/>
      <c r="O29" s="1"/>
      <c r="P29" s="1"/>
      <c r="Q29" s="5"/>
      <c r="R29" s="40"/>
    </row>
    <row r="31" spans="1:18" x14ac:dyDescent="0.25">
      <c r="A31" s="31" t="s">
        <v>14</v>
      </c>
      <c r="B31" s="28"/>
      <c r="C31" s="32" t="s">
        <v>15</v>
      </c>
      <c r="H31" s="28" t="s">
        <v>16</v>
      </c>
      <c r="L31" s="28" t="s">
        <v>0</v>
      </c>
    </row>
    <row r="32" spans="1:18" x14ac:dyDescent="0.25">
      <c r="A32" s="31" t="s">
        <v>17</v>
      </c>
      <c r="B32" s="28"/>
      <c r="C32" s="33" t="s">
        <v>18</v>
      </c>
      <c r="H32" s="31" t="s">
        <v>19</v>
      </c>
      <c r="L32" s="28" t="s">
        <v>20</v>
      </c>
    </row>
    <row r="33" spans="1:12" x14ac:dyDescent="0.25">
      <c r="A33" s="31" t="s">
        <v>21</v>
      </c>
      <c r="B33" s="28"/>
      <c r="C33" s="33" t="s">
        <v>22</v>
      </c>
      <c r="H33" s="31" t="s">
        <v>23</v>
      </c>
      <c r="L33" s="28" t="s">
        <v>400</v>
      </c>
    </row>
    <row r="34" spans="1:12" x14ac:dyDescent="0.25">
      <c r="A34" s="31" t="s">
        <v>24</v>
      </c>
      <c r="B34" s="28"/>
      <c r="C34" s="33" t="s">
        <v>25</v>
      </c>
      <c r="H34" s="31" t="s">
        <v>26</v>
      </c>
      <c r="L34" s="28" t="s">
        <v>27</v>
      </c>
    </row>
    <row r="35" spans="1:12" x14ac:dyDescent="0.25">
      <c r="A35" s="31" t="s">
        <v>28</v>
      </c>
      <c r="B35" s="28"/>
      <c r="C35" s="33" t="s">
        <v>29</v>
      </c>
      <c r="H35" s="31" t="s">
        <v>30</v>
      </c>
      <c r="L35" s="28" t="s">
        <v>31</v>
      </c>
    </row>
    <row r="36" spans="1:12" x14ac:dyDescent="0.25">
      <c r="A36" s="31" t="s">
        <v>32</v>
      </c>
      <c r="B36" s="28"/>
      <c r="C36" s="32" t="s">
        <v>42</v>
      </c>
      <c r="H36" s="31" t="s">
        <v>34</v>
      </c>
      <c r="L36" s="28" t="s">
        <v>35</v>
      </c>
    </row>
    <row r="37" spans="1:12" x14ac:dyDescent="0.25">
      <c r="A37" s="31" t="s">
        <v>36</v>
      </c>
      <c r="B37" s="28"/>
      <c r="C37" s="33" t="s">
        <v>33</v>
      </c>
    </row>
    <row r="38" spans="1:12" x14ac:dyDescent="0.25">
      <c r="A38" s="31" t="s">
        <v>38</v>
      </c>
      <c r="B38" s="28"/>
      <c r="C38" s="33" t="s">
        <v>37</v>
      </c>
    </row>
    <row r="39" spans="1:12" x14ac:dyDescent="0.25">
      <c r="B39" s="28"/>
    </row>
  </sheetData>
  <phoneticPr fontId="0" type="noConversion"/>
  <conditionalFormatting sqref="M30:Q39">
    <cfRule type="cellIs" priority="106" stopIfTrue="1" operator="equal">
      <formula>"Directe verbetering vereist"</formula>
    </cfRule>
    <cfRule type="cellIs" priority="107" stopIfTrue="1" operator="equal">
      <formula>"Aanvaardbaar risico"</formula>
    </cfRule>
    <cfRule type="cellIs" priority="108" stopIfTrue="1" operator="equal">
      <formula>"Maatregelen vereist"</formula>
    </cfRule>
  </conditionalFormatting>
  <conditionalFormatting sqref="K7:K8 Q8 K10 Q10 K26:K27 Q26:Q27 K13:K14 Q13:Q14">
    <cfRule type="cellIs" dxfId="123" priority="82" stopIfTrue="1" operator="equal">
      <formula>"Directe verbetering vereist"</formula>
    </cfRule>
    <cfRule type="cellIs" priority="83" stopIfTrue="1" operator="equal">
      <formula>"Aanvaardbaar risico"</formula>
    </cfRule>
    <cfRule type="cellIs" priority="84" stopIfTrue="1" operator="equal">
      <formula>"Maatregelen vereist"</formula>
    </cfRule>
  </conditionalFormatting>
  <conditionalFormatting sqref="Q7">
    <cfRule type="cellIs" dxfId="122" priority="79" stopIfTrue="1" operator="equal">
      <formula>"Directe verbetering vereist"</formula>
    </cfRule>
    <cfRule type="cellIs" priority="80" stopIfTrue="1" operator="equal">
      <formula>"Aanvaardbaar risico"</formula>
    </cfRule>
    <cfRule type="cellIs" priority="81" stopIfTrue="1" operator="equal">
      <formula>"Maatregelen vereist"</formula>
    </cfRule>
  </conditionalFormatting>
  <conditionalFormatting sqref="K22">
    <cfRule type="cellIs" dxfId="121" priority="58" stopIfTrue="1" operator="equal">
      <formula>"Directe verbetering vereist"</formula>
    </cfRule>
    <cfRule type="cellIs" priority="59" stopIfTrue="1" operator="equal">
      <formula>"Aanvaardbaar risico"</formula>
    </cfRule>
    <cfRule type="cellIs" priority="60" stopIfTrue="1" operator="equal">
      <formula>"Maatregelen vereist"</formula>
    </cfRule>
  </conditionalFormatting>
  <conditionalFormatting sqref="Q22">
    <cfRule type="cellIs" dxfId="120" priority="55" stopIfTrue="1" operator="equal">
      <formula>"Directe verbetering vereist"</formula>
    </cfRule>
    <cfRule type="cellIs" priority="56" stopIfTrue="1" operator="equal">
      <formula>"Aanvaardbaar risico"</formula>
    </cfRule>
    <cfRule type="cellIs" priority="57" stopIfTrue="1" operator="equal">
      <formula>"Maatregelen vereist"</formula>
    </cfRule>
  </conditionalFormatting>
  <conditionalFormatting sqref="K11:K12 K28 Q28">
    <cfRule type="cellIs" dxfId="119" priority="26" operator="equal">
      <formula>"Werken stoppen"</formula>
    </cfRule>
    <cfRule type="cellIs" dxfId="118" priority="27" operator="equal">
      <formula>"aandacht vereist"</formula>
    </cfRule>
    <cfRule type="cellIs" dxfId="117" priority="28" stopIfTrue="1" operator="equal">
      <formula>"Directe verbetering vereist"</formula>
    </cfRule>
    <cfRule type="cellIs" dxfId="116" priority="29" stopIfTrue="1" operator="equal">
      <formula>"Aanvaardbaar risico"</formula>
    </cfRule>
    <cfRule type="cellIs" dxfId="115" priority="30" stopIfTrue="1" operator="equal">
      <formula>"Maatregelen vereist"</formula>
    </cfRule>
  </conditionalFormatting>
  <conditionalFormatting sqref="Q11:Q12 Q23 Q25 Q29 K29 K25 K23 K16:K17 Q16:Q20">
    <cfRule type="cellIs" dxfId="114" priority="21" operator="equal">
      <formula>"Werken stoppen"</formula>
    </cfRule>
    <cfRule type="cellIs" dxfId="113" priority="22" operator="equal">
      <formula>"aandacht vereist"</formula>
    </cfRule>
    <cfRule type="cellIs" dxfId="112" priority="23" stopIfTrue="1" operator="equal">
      <formula>"Directe verbetering vereist"</formula>
    </cfRule>
    <cfRule type="cellIs" dxfId="111" priority="24" stopIfTrue="1" operator="equal">
      <formula>"Aanvaardbaar risico"</formula>
    </cfRule>
    <cfRule type="cellIs" dxfId="110" priority="25" stopIfTrue="1" operator="equal">
      <formula>"Maatregelen vereist"</formula>
    </cfRule>
  </conditionalFormatting>
  <conditionalFormatting sqref="K20">
    <cfRule type="cellIs" dxfId="109" priority="6" operator="equal">
      <formula>"Werken stoppen"</formula>
    </cfRule>
    <cfRule type="cellIs" dxfId="108" priority="7" operator="equal">
      <formula>"aandacht vereist"</formula>
    </cfRule>
    <cfRule type="cellIs" dxfId="107" priority="8" stopIfTrue="1" operator="equal">
      <formula>"Directe verbetering vereist"</formula>
    </cfRule>
    <cfRule type="cellIs" dxfId="106" priority="9" stopIfTrue="1" operator="equal">
      <formula>"Aanvaardbaar risico"</formula>
    </cfRule>
    <cfRule type="cellIs" dxfId="105" priority="10" stopIfTrue="1" operator="equal">
      <formula>"Maatregelen vereist"</formula>
    </cfRule>
  </conditionalFormatting>
  <conditionalFormatting sqref="K18:K19">
    <cfRule type="cellIs" dxfId="104" priority="1" operator="equal">
      <formula>"Werken stoppen"</formula>
    </cfRule>
    <cfRule type="cellIs" dxfId="103" priority="2" operator="equal">
      <formula>"aandacht vereist"</formula>
    </cfRule>
    <cfRule type="cellIs" dxfId="102" priority="3" stopIfTrue="1" operator="equal">
      <formula>"Directe verbetering vereist"</formula>
    </cfRule>
    <cfRule type="cellIs" dxfId="101" priority="4" stopIfTrue="1" operator="equal">
      <formula>"Aanvaardbaar risico"</formula>
    </cfRule>
    <cfRule type="cellIs" dxfId="100" priority="5" stopIfTrue="1" operator="equal">
      <formula>"Maatregelen vereist"</formula>
    </cfRule>
  </conditionalFormatting>
  <printOptions horizontalCentered="1" verticalCentered="1"/>
  <pageMargins left="0.62992125984251968" right="0.62992125984251968" top="0.74803149606299213" bottom="0.74803149606299213" header="0.31496062992125984" footer="0.31496062992125984"/>
  <pageSetup paperSize="8" scale="39" orientation="landscape" r:id="rId1"/>
  <headerFooter>
    <oddHeader>&amp;C&amp;"Arial,Bold"&amp;16Bijlage A: Risicoanalyse&amp;R&amp;16Bijl A
&amp;P/5</oddHeader>
    <firstHeader>&amp;C&amp;"Arial,Bold"&amp;16Bijlage A: Risicoanalyse&amp;R&amp;16Bijl A
&amp;P/5</first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22"/>
  <sheetViews>
    <sheetView tabSelected="1" topLeftCell="A100" zoomScale="50" zoomScaleNormal="50" zoomScaleSheetLayoutView="55" zoomScalePageLayoutView="50" workbookViewId="0">
      <selection activeCell="A117" sqref="A117:XFD117"/>
    </sheetView>
  </sheetViews>
  <sheetFormatPr defaultColWidth="9.109375" defaultRowHeight="21" x14ac:dyDescent="0.25"/>
  <cols>
    <col min="1" max="1" width="4.6640625" style="35" customWidth="1"/>
    <col min="2" max="2" width="82.6640625" style="7" customWidth="1"/>
    <col min="3" max="3" width="72.88671875" style="35" customWidth="1"/>
    <col min="4" max="4" width="10.33203125" style="35" customWidth="1"/>
    <col min="5" max="5" width="14.44140625" style="35" customWidth="1"/>
    <col min="6" max="6" width="11.5546875" style="35" customWidth="1"/>
    <col min="7" max="7" width="13.6640625" style="35" customWidth="1"/>
    <col min="8" max="8" width="34.109375" style="7" customWidth="1"/>
    <col min="9" max="9" width="109.33203125" style="7" customWidth="1"/>
    <col min="10" max="10" width="10" style="35" customWidth="1"/>
    <col min="11" max="11" width="12.109375" style="35" customWidth="1"/>
    <col min="12" max="12" width="10.5546875" style="35" customWidth="1"/>
    <col min="13" max="13" width="12.109375" style="35" customWidth="1"/>
    <col min="14" max="14" width="47.33203125" style="35" customWidth="1"/>
    <col min="15" max="15" width="12.44140625" style="61" customWidth="1"/>
    <col min="16" max="16" width="6.109375" style="35" customWidth="1"/>
    <col min="17" max="17" width="45.33203125" style="35" customWidth="1"/>
    <col min="18" max="16384" width="9.109375" style="35"/>
  </cols>
  <sheetData>
    <row r="1" spans="1:15" ht="28.2" x14ac:dyDescent="0.25">
      <c r="A1" s="71" t="s">
        <v>431</v>
      </c>
      <c r="B1" s="34"/>
      <c r="C1" s="34"/>
      <c r="D1" s="34"/>
      <c r="E1" s="34"/>
      <c r="F1" s="34"/>
      <c r="G1" s="34"/>
      <c r="H1" s="36"/>
      <c r="I1" s="36"/>
      <c r="J1" s="34"/>
      <c r="K1" s="34"/>
      <c r="L1" s="34"/>
      <c r="M1" s="34"/>
      <c r="N1" s="34"/>
    </row>
    <row r="2" spans="1:15" ht="21.6" thickBot="1" x14ac:dyDescent="0.3">
      <c r="A2" s="34"/>
      <c r="B2" s="36"/>
      <c r="C2" s="34"/>
      <c r="D2" s="34"/>
      <c r="E2" s="34"/>
      <c r="F2" s="34"/>
      <c r="G2" s="34"/>
      <c r="H2" s="36"/>
      <c r="I2" s="36"/>
      <c r="J2" s="34"/>
      <c r="K2" s="34"/>
      <c r="L2" s="34"/>
      <c r="M2" s="34"/>
      <c r="N2" s="34"/>
    </row>
    <row r="3" spans="1:15" x14ac:dyDescent="0.25">
      <c r="A3" s="53"/>
      <c r="B3" s="54"/>
      <c r="C3" s="55"/>
      <c r="D3" s="55" t="s">
        <v>0</v>
      </c>
      <c r="E3" s="55"/>
      <c r="F3" s="55"/>
      <c r="G3" s="55"/>
      <c r="H3" s="54"/>
      <c r="I3" s="54"/>
      <c r="J3" s="55" t="s">
        <v>0</v>
      </c>
      <c r="K3" s="55"/>
      <c r="L3" s="55"/>
      <c r="M3" s="55"/>
      <c r="N3" s="56"/>
    </row>
    <row r="4" spans="1:15" s="7" customFormat="1" ht="63" x14ac:dyDescent="0.25">
      <c r="A4" s="57" t="s">
        <v>1</v>
      </c>
      <c r="B4" s="37" t="s">
        <v>2</v>
      </c>
      <c r="C4" s="52" t="s">
        <v>3</v>
      </c>
      <c r="D4" s="52" t="s">
        <v>4</v>
      </c>
      <c r="E4" s="52" t="s">
        <v>5</v>
      </c>
      <c r="F4" s="52" t="s">
        <v>6</v>
      </c>
      <c r="G4" s="52" t="s">
        <v>39</v>
      </c>
      <c r="H4" s="52" t="s">
        <v>40</v>
      </c>
      <c r="I4" s="52" t="s">
        <v>7</v>
      </c>
      <c r="J4" s="52" t="s">
        <v>4</v>
      </c>
      <c r="K4" s="52" t="s">
        <v>5</v>
      </c>
      <c r="L4" s="52" t="s">
        <v>6</v>
      </c>
      <c r="M4" s="52" t="s">
        <v>39</v>
      </c>
      <c r="N4" s="58" t="s">
        <v>41</v>
      </c>
      <c r="O4" s="62"/>
    </row>
    <row r="5" spans="1:15" s="7" customFormat="1" x14ac:dyDescent="0.25">
      <c r="A5" s="59"/>
      <c r="B5" s="52"/>
      <c r="C5" s="52" t="s">
        <v>8</v>
      </c>
      <c r="D5" s="37" t="s">
        <v>9</v>
      </c>
      <c r="E5" s="37" t="s">
        <v>10</v>
      </c>
      <c r="F5" s="37" t="s">
        <v>11</v>
      </c>
      <c r="G5" s="37" t="s">
        <v>12</v>
      </c>
      <c r="H5" s="52" t="s">
        <v>13</v>
      </c>
      <c r="I5" s="52" t="s">
        <v>46</v>
      </c>
      <c r="J5" s="37" t="s">
        <v>9</v>
      </c>
      <c r="K5" s="37" t="s">
        <v>10</v>
      </c>
      <c r="L5" s="37" t="s">
        <v>11</v>
      </c>
      <c r="M5" s="37" t="s">
        <v>12</v>
      </c>
      <c r="N5" s="58" t="s">
        <v>13</v>
      </c>
      <c r="O5" s="62"/>
    </row>
    <row r="6" spans="1:15" s="94" customFormat="1" x14ac:dyDescent="0.25">
      <c r="A6" s="95" t="s">
        <v>407</v>
      </c>
      <c r="B6" s="96" t="s">
        <v>500</v>
      </c>
      <c r="C6" s="91"/>
      <c r="D6" s="91"/>
      <c r="E6" s="91"/>
      <c r="F6" s="91"/>
      <c r="G6" s="91"/>
      <c r="H6" s="91"/>
      <c r="I6" s="91"/>
      <c r="J6" s="91"/>
      <c r="K6" s="91"/>
      <c r="L6" s="91"/>
      <c r="M6" s="91"/>
      <c r="N6" s="92"/>
      <c r="O6" s="93"/>
    </row>
    <row r="7" spans="1:15" s="7" customFormat="1" ht="42" x14ac:dyDescent="0.25">
      <c r="A7" s="120"/>
      <c r="B7" s="119" t="s">
        <v>213</v>
      </c>
      <c r="C7" s="52" t="s">
        <v>371</v>
      </c>
      <c r="D7" s="37">
        <v>3</v>
      </c>
      <c r="E7" s="37">
        <v>6</v>
      </c>
      <c r="F7" s="37">
        <v>3</v>
      </c>
      <c r="G7" s="37">
        <f t="shared" ref="G7:G11" si="0">D7*E7*F7</f>
        <v>54</v>
      </c>
      <c r="H7" s="5" t="str">
        <f>IF(G7&gt;400,"Werken stoppen",IF(G7&gt;200,"Directe verbetering vereist",IF(G7&gt;400,"Directe verbetering vereist",IF(G7&gt;70,"Maatregelen vereist",IF(G7&gt;200,"Maatregelen vereist",IF(G7&gt;20,"Aandacht vereist",IF(G7&gt;70,"Aandacht vereist",IF(G7&lt;20,"Aanvaardbaar risico"))))))))</f>
        <v>Aandacht vereist</v>
      </c>
      <c r="I7" s="52" t="s">
        <v>375</v>
      </c>
      <c r="J7" s="37">
        <v>0.5</v>
      </c>
      <c r="K7" s="37">
        <v>6</v>
      </c>
      <c r="L7" s="37">
        <v>3</v>
      </c>
      <c r="M7" s="37">
        <f t="shared" ref="M7:M11" si="1">J7*K7*L7</f>
        <v>9</v>
      </c>
      <c r="N7" s="60" t="str">
        <f>IF(M7&gt;400,"Werken stoppen",IF(M7&gt;200,"Directe verbetering vereist",IF(M7&gt;400,"Directe verbetering vereist",IF(M7&gt;70,"Maatregelen vereist",IF(M7&gt;200,"Maatregelen vereist",IF(M7&gt;20,"Aandacht vereist",IF(M7&gt;70,"Aandacht vereist",IF(M7&lt;20,"Aanvaardbaar risico"))))))))</f>
        <v>Aanvaardbaar risico</v>
      </c>
      <c r="O7" s="62"/>
    </row>
    <row r="8" spans="1:15" s="7" customFormat="1" ht="42" x14ac:dyDescent="0.25">
      <c r="A8" s="120"/>
      <c r="B8" s="119"/>
      <c r="C8" s="52" t="s">
        <v>214</v>
      </c>
      <c r="D8" s="37">
        <v>6</v>
      </c>
      <c r="E8" s="37">
        <v>6</v>
      </c>
      <c r="F8" s="37">
        <v>3</v>
      </c>
      <c r="G8" s="37">
        <f t="shared" si="0"/>
        <v>108</v>
      </c>
      <c r="H8" s="5" t="str">
        <f>IF(G8&gt;400,"Werken stoppen",IF(G8&gt;200,"Directe verbetering vereist",IF(G8&gt;400,"Directe verbetering vereist",IF(G8&gt;70,"Maatregelen vereist",IF(G8&gt;200,"Maatregelen vereist",IF(G8&gt;20,"Aandacht vereist",IF(G8&gt;70,"Aandacht vereist",IF(G8&lt;20,"Aanvaardbaar risico"))))))))</f>
        <v>Maatregelen vereist</v>
      </c>
      <c r="I8" s="52" t="s">
        <v>256</v>
      </c>
      <c r="J8" s="37">
        <v>6</v>
      </c>
      <c r="K8" s="37">
        <v>6</v>
      </c>
      <c r="L8" s="37">
        <v>1</v>
      </c>
      <c r="M8" s="37">
        <f t="shared" si="1"/>
        <v>36</v>
      </c>
      <c r="N8" s="60" t="str">
        <f t="shared" ref="N8:N70" si="2">IF(M8&gt;400,"Werken stoppen",IF(M8&gt;200,"Directe verbetering vereist",IF(M8&gt;400,"Directe verbetering vereist",IF(M8&gt;70,"Maatregelen vereist",IF(M8&gt;200,"Maatregelen vereist",IF(M8&gt;20,"Aandacht vereist",IF(M8&gt;70,"Aandacht vereist",IF(M8&lt;20,"Aanvaardbaar risico"))))))))</f>
        <v>Aandacht vereist</v>
      </c>
      <c r="O8" s="62"/>
    </row>
    <row r="9" spans="1:15" s="7" customFormat="1" x14ac:dyDescent="0.25">
      <c r="A9" s="120"/>
      <c r="B9" s="119"/>
      <c r="C9" s="52" t="s">
        <v>215</v>
      </c>
      <c r="D9" s="37">
        <v>6</v>
      </c>
      <c r="E9" s="37">
        <v>6</v>
      </c>
      <c r="F9" s="37">
        <v>3</v>
      </c>
      <c r="G9" s="37">
        <f t="shared" si="0"/>
        <v>108</v>
      </c>
      <c r="H9" s="5" t="str">
        <f t="shared" ref="H9:H70" si="3">IF(G9&gt;400,"Werken stoppen",IF(G9&gt;200,"Directe verbetering vereist",IF(G9&gt;400,"Directe verbetering vereist",IF(G9&gt;70,"Maatregelen vereist",IF(G9&gt;200,"Maatregelen vereist",IF(G9&gt;20,"Aandacht vereist",IF(G9&gt;70,"Aandacht vereist",IF(G9&lt;20,"Aanvaardbaar risico"))))))))</f>
        <v>Maatregelen vereist</v>
      </c>
      <c r="I9" s="52" t="s">
        <v>376</v>
      </c>
      <c r="J9" s="37">
        <v>6</v>
      </c>
      <c r="K9" s="37">
        <v>6</v>
      </c>
      <c r="L9" s="37">
        <v>1</v>
      </c>
      <c r="M9" s="37">
        <f t="shared" si="1"/>
        <v>36</v>
      </c>
      <c r="N9" s="60" t="str">
        <f t="shared" si="2"/>
        <v>Aandacht vereist</v>
      </c>
      <c r="O9" s="62"/>
    </row>
    <row r="10" spans="1:15" s="7" customFormat="1" ht="42" x14ac:dyDescent="0.25">
      <c r="A10" s="120"/>
      <c r="B10" s="119" t="s">
        <v>74</v>
      </c>
      <c r="C10" s="52" t="s">
        <v>212</v>
      </c>
      <c r="D10" s="37">
        <v>0.5</v>
      </c>
      <c r="E10" s="37">
        <v>6</v>
      </c>
      <c r="F10" s="37">
        <v>3</v>
      </c>
      <c r="G10" s="37">
        <f t="shared" si="0"/>
        <v>9</v>
      </c>
      <c r="H10" s="5" t="str">
        <f t="shared" si="3"/>
        <v>Aanvaardbaar risico</v>
      </c>
      <c r="I10" s="52" t="s">
        <v>377</v>
      </c>
      <c r="J10" s="37">
        <v>0.5</v>
      </c>
      <c r="K10" s="37">
        <v>6</v>
      </c>
      <c r="L10" s="37">
        <v>1</v>
      </c>
      <c r="M10" s="37">
        <f t="shared" si="1"/>
        <v>3</v>
      </c>
      <c r="N10" s="60" t="str">
        <f t="shared" si="2"/>
        <v>Aanvaardbaar risico</v>
      </c>
      <c r="O10" s="62"/>
    </row>
    <row r="11" spans="1:15" s="7" customFormat="1" ht="42" x14ac:dyDescent="0.25">
      <c r="A11" s="120"/>
      <c r="B11" s="119"/>
      <c r="C11" s="52" t="s">
        <v>248</v>
      </c>
      <c r="D11" s="37">
        <v>1</v>
      </c>
      <c r="E11" s="37">
        <v>6</v>
      </c>
      <c r="F11" s="37">
        <v>7</v>
      </c>
      <c r="G11" s="37">
        <f t="shared" si="0"/>
        <v>42</v>
      </c>
      <c r="H11" s="5" t="str">
        <f t="shared" si="3"/>
        <v>Aandacht vereist</v>
      </c>
      <c r="I11" s="52" t="s">
        <v>366</v>
      </c>
      <c r="J11" s="37">
        <v>1</v>
      </c>
      <c r="K11" s="37">
        <v>6</v>
      </c>
      <c r="L11" s="37">
        <v>3</v>
      </c>
      <c r="M11" s="37">
        <f t="shared" si="1"/>
        <v>18</v>
      </c>
      <c r="N11" s="60" t="str">
        <f t="shared" si="2"/>
        <v>Aanvaardbaar risico</v>
      </c>
      <c r="O11" s="62"/>
    </row>
    <row r="12" spans="1:15" s="7" customFormat="1" x14ac:dyDescent="0.25">
      <c r="A12" s="120"/>
      <c r="B12" s="119" t="s">
        <v>216</v>
      </c>
      <c r="C12" s="52" t="s">
        <v>217</v>
      </c>
      <c r="D12" s="37">
        <v>3</v>
      </c>
      <c r="E12" s="37">
        <v>6</v>
      </c>
      <c r="F12" s="37">
        <v>3</v>
      </c>
      <c r="G12" s="37">
        <f t="shared" ref="G12:G21" si="4">D12*E12*F12</f>
        <v>54</v>
      </c>
      <c r="H12" s="5" t="str">
        <f t="shared" si="3"/>
        <v>Aandacht vereist</v>
      </c>
      <c r="I12" s="52" t="s">
        <v>250</v>
      </c>
      <c r="J12" s="37">
        <v>3</v>
      </c>
      <c r="K12" s="37">
        <v>6</v>
      </c>
      <c r="L12" s="37">
        <v>1</v>
      </c>
      <c r="M12" s="37">
        <f t="shared" ref="M12:M21" si="5">J12*K12*L12</f>
        <v>18</v>
      </c>
      <c r="N12" s="60" t="str">
        <f t="shared" si="2"/>
        <v>Aanvaardbaar risico</v>
      </c>
      <c r="O12" s="62"/>
    </row>
    <row r="13" spans="1:15" s="7" customFormat="1" ht="42" x14ac:dyDescent="0.25">
      <c r="A13" s="120"/>
      <c r="B13" s="119"/>
      <c r="C13" s="52" t="s">
        <v>218</v>
      </c>
      <c r="D13" s="37">
        <v>3</v>
      </c>
      <c r="E13" s="37">
        <v>6</v>
      </c>
      <c r="F13" s="37">
        <v>7</v>
      </c>
      <c r="G13" s="37">
        <f t="shared" si="4"/>
        <v>126</v>
      </c>
      <c r="H13" s="5" t="str">
        <f t="shared" si="3"/>
        <v>Maatregelen vereist</v>
      </c>
      <c r="I13" s="52" t="s">
        <v>249</v>
      </c>
      <c r="J13" s="37">
        <v>3</v>
      </c>
      <c r="K13" s="37">
        <v>6</v>
      </c>
      <c r="L13" s="37">
        <v>1</v>
      </c>
      <c r="M13" s="37">
        <f t="shared" ref="M13" si="6">J13*K13*L13</f>
        <v>18</v>
      </c>
      <c r="N13" s="60" t="str">
        <f t="shared" si="2"/>
        <v>Aanvaardbaar risico</v>
      </c>
      <c r="O13" s="62"/>
    </row>
    <row r="14" spans="1:15" s="7" customFormat="1" x14ac:dyDescent="0.25">
      <c r="A14" s="120"/>
      <c r="B14" s="119"/>
      <c r="C14" s="52" t="s">
        <v>219</v>
      </c>
      <c r="D14" s="37">
        <v>1</v>
      </c>
      <c r="E14" s="37">
        <v>6</v>
      </c>
      <c r="F14" s="37">
        <v>3</v>
      </c>
      <c r="G14" s="37">
        <f t="shared" si="4"/>
        <v>18</v>
      </c>
      <c r="H14" s="5" t="str">
        <f t="shared" si="3"/>
        <v>Aanvaardbaar risico</v>
      </c>
      <c r="I14" s="52" t="s">
        <v>251</v>
      </c>
      <c r="J14" s="37">
        <v>0.5</v>
      </c>
      <c r="K14" s="37">
        <v>6</v>
      </c>
      <c r="L14" s="37">
        <v>3</v>
      </c>
      <c r="M14" s="37">
        <f t="shared" si="5"/>
        <v>9</v>
      </c>
      <c r="N14" s="60" t="str">
        <f t="shared" si="2"/>
        <v>Aanvaardbaar risico</v>
      </c>
      <c r="O14" s="62"/>
    </row>
    <row r="15" spans="1:15" s="7" customFormat="1" x14ac:dyDescent="0.25">
      <c r="A15" s="120"/>
      <c r="B15" s="116" t="s">
        <v>220</v>
      </c>
      <c r="C15" s="52" t="s">
        <v>221</v>
      </c>
      <c r="D15" s="37">
        <v>1</v>
      </c>
      <c r="E15" s="37">
        <v>6</v>
      </c>
      <c r="F15" s="37">
        <v>3</v>
      </c>
      <c r="G15" s="37">
        <f t="shared" si="4"/>
        <v>18</v>
      </c>
      <c r="H15" s="5" t="str">
        <f t="shared" si="3"/>
        <v>Aanvaardbaar risico</v>
      </c>
      <c r="I15" s="52" t="s">
        <v>378</v>
      </c>
      <c r="J15" s="37">
        <v>0.5</v>
      </c>
      <c r="K15" s="37">
        <v>6</v>
      </c>
      <c r="L15" s="37">
        <v>3</v>
      </c>
      <c r="M15" s="37">
        <f t="shared" si="5"/>
        <v>9</v>
      </c>
      <c r="N15" s="60" t="str">
        <f t="shared" si="2"/>
        <v>Aanvaardbaar risico</v>
      </c>
      <c r="O15" s="62"/>
    </row>
    <row r="16" spans="1:15" s="7" customFormat="1" ht="42" x14ac:dyDescent="0.25">
      <c r="A16" s="120"/>
      <c r="B16" s="117"/>
      <c r="C16" s="52" t="s">
        <v>222</v>
      </c>
      <c r="D16" s="37">
        <v>3</v>
      </c>
      <c r="E16" s="37">
        <v>6</v>
      </c>
      <c r="F16" s="37">
        <v>7</v>
      </c>
      <c r="G16" s="37">
        <f t="shared" si="4"/>
        <v>126</v>
      </c>
      <c r="H16" s="5" t="str">
        <f t="shared" si="3"/>
        <v>Maatregelen vereist</v>
      </c>
      <c r="I16" s="52" t="s">
        <v>379</v>
      </c>
      <c r="J16" s="37">
        <v>3</v>
      </c>
      <c r="K16" s="37">
        <v>6</v>
      </c>
      <c r="L16" s="37">
        <v>1</v>
      </c>
      <c r="M16" s="37">
        <f t="shared" si="5"/>
        <v>18</v>
      </c>
      <c r="N16" s="60" t="str">
        <f t="shared" si="2"/>
        <v>Aanvaardbaar risico</v>
      </c>
      <c r="O16" s="62"/>
    </row>
    <row r="17" spans="1:15" s="7" customFormat="1" ht="42" x14ac:dyDescent="0.25">
      <c r="A17" s="120"/>
      <c r="B17" s="117"/>
      <c r="C17" s="52" t="s">
        <v>224</v>
      </c>
      <c r="D17" s="37">
        <v>3</v>
      </c>
      <c r="E17" s="37">
        <v>6</v>
      </c>
      <c r="F17" s="37">
        <v>3</v>
      </c>
      <c r="G17" s="37">
        <f t="shared" si="4"/>
        <v>54</v>
      </c>
      <c r="H17" s="5" t="str">
        <f t="shared" si="3"/>
        <v>Aandacht vereist</v>
      </c>
      <c r="I17" s="52" t="s">
        <v>252</v>
      </c>
      <c r="J17" s="37">
        <v>3</v>
      </c>
      <c r="K17" s="37">
        <v>6</v>
      </c>
      <c r="L17" s="37">
        <v>1</v>
      </c>
      <c r="M17" s="37">
        <f t="shared" si="5"/>
        <v>18</v>
      </c>
      <c r="N17" s="60" t="str">
        <f t="shared" si="2"/>
        <v>Aanvaardbaar risico</v>
      </c>
      <c r="O17" s="62"/>
    </row>
    <row r="18" spans="1:15" s="7" customFormat="1" ht="42" x14ac:dyDescent="0.25">
      <c r="A18" s="120"/>
      <c r="B18" s="117"/>
      <c r="C18" s="52" t="s">
        <v>223</v>
      </c>
      <c r="D18" s="37">
        <v>3</v>
      </c>
      <c r="E18" s="37">
        <v>6</v>
      </c>
      <c r="F18" s="37">
        <v>3</v>
      </c>
      <c r="G18" s="37">
        <f t="shared" si="4"/>
        <v>54</v>
      </c>
      <c r="H18" s="5" t="str">
        <f t="shared" si="3"/>
        <v>Aandacht vereist</v>
      </c>
      <c r="I18" s="52" t="s">
        <v>253</v>
      </c>
      <c r="J18" s="37">
        <v>0.5</v>
      </c>
      <c r="K18" s="37">
        <v>6</v>
      </c>
      <c r="L18" s="37">
        <v>3</v>
      </c>
      <c r="M18" s="37">
        <f t="shared" si="5"/>
        <v>9</v>
      </c>
      <c r="N18" s="60" t="str">
        <f t="shared" si="2"/>
        <v>Aanvaardbaar risico</v>
      </c>
      <c r="O18" s="62"/>
    </row>
    <row r="19" spans="1:15" s="7" customFormat="1" ht="42" x14ac:dyDescent="0.25">
      <c r="A19" s="120"/>
      <c r="B19" s="117"/>
      <c r="C19" s="52" t="s">
        <v>218</v>
      </c>
      <c r="D19" s="37">
        <v>6</v>
      </c>
      <c r="E19" s="37">
        <v>6</v>
      </c>
      <c r="F19" s="37">
        <v>7</v>
      </c>
      <c r="G19" s="37">
        <f t="shared" si="4"/>
        <v>252</v>
      </c>
      <c r="H19" s="5" t="str">
        <f t="shared" si="3"/>
        <v>Directe verbetering vereist</v>
      </c>
      <c r="I19" s="52" t="s">
        <v>380</v>
      </c>
      <c r="J19" s="37">
        <v>0.5</v>
      </c>
      <c r="K19" s="37">
        <v>6</v>
      </c>
      <c r="L19" s="37">
        <v>7</v>
      </c>
      <c r="M19" s="37">
        <f t="shared" si="5"/>
        <v>21</v>
      </c>
      <c r="N19" s="60" t="str">
        <f t="shared" si="2"/>
        <v>Aandacht vereist</v>
      </c>
      <c r="O19" s="62"/>
    </row>
    <row r="20" spans="1:15" s="7" customFormat="1" ht="42" x14ac:dyDescent="0.4">
      <c r="A20" s="89"/>
      <c r="B20" s="117"/>
      <c r="C20" s="123" t="s">
        <v>501</v>
      </c>
      <c r="D20" s="122">
        <v>6</v>
      </c>
      <c r="E20" s="122">
        <v>6</v>
      </c>
      <c r="F20" s="122">
        <v>7</v>
      </c>
      <c r="G20" s="122">
        <v>252</v>
      </c>
      <c r="H20" s="124" t="s">
        <v>502</v>
      </c>
      <c r="I20" s="121" t="s">
        <v>503</v>
      </c>
      <c r="J20" s="125">
        <v>1</v>
      </c>
      <c r="K20" s="37">
        <v>6</v>
      </c>
      <c r="L20" s="37">
        <v>7</v>
      </c>
      <c r="M20" s="37">
        <f t="shared" si="5"/>
        <v>42</v>
      </c>
      <c r="N20" s="60" t="str">
        <f t="shared" si="2"/>
        <v>Aandacht vereist</v>
      </c>
      <c r="O20" s="62"/>
    </row>
    <row r="21" spans="1:15" s="7" customFormat="1" ht="321.75" customHeight="1" x14ac:dyDescent="0.25">
      <c r="A21" s="88"/>
      <c r="B21" s="118"/>
      <c r="C21" s="64" t="s">
        <v>428</v>
      </c>
      <c r="D21" s="37">
        <v>1</v>
      </c>
      <c r="E21" s="37">
        <v>6</v>
      </c>
      <c r="F21" s="37">
        <v>15</v>
      </c>
      <c r="G21" s="37">
        <f t="shared" si="4"/>
        <v>90</v>
      </c>
      <c r="H21" s="5" t="str">
        <f t="shared" si="3"/>
        <v>Maatregelen vereist</v>
      </c>
      <c r="I21" s="64" t="s">
        <v>429</v>
      </c>
      <c r="J21" s="37">
        <v>0.5</v>
      </c>
      <c r="K21" s="37">
        <v>6</v>
      </c>
      <c r="L21" s="37">
        <v>15</v>
      </c>
      <c r="M21" s="37">
        <f t="shared" si="5"/>
        <v>45</v>
      </c>
      <c r="N21" s="60" t="str">
        <f t="shared" si="2"/>
        <v>Aandacht vereist</v>
      </c>
      <c r="O21" s="62"/>
    </row>
    <row r="22" spans="1:15" s="101" customFormat="1" x14ac:dyDescent="0.25">
      <c r="A22" s="95" t="s">
        <v>408</v>
      </c>
      <c r="B22" s="96" t="s">
        <v>440</v>
      </c>
      <c r="C22" s="97"/>
      <c r="D22" s="98"/>
      <c r="E22" s="98"/>
      <c r="F22" s="98"/>
      <c r="G22" s="98"/>
      <c r="H22" s="97"/>
      <c r="I22" s="97"/>
      <c r="J22" s="98"/>
      <c r="K22" s="98"/>
      <c r="L22" s="98"/>
      <c r="M22" s="98"/>
      <c r="N22" s="99"/>
      <c r="O22" s="100"/>
    </row>
    <row r="23" spans="1:15" s="7" customFormat="1" ht="42" x14ac:dyDescent="0.25">
      <c r="A23" s="120"/>
      <c r="B23" s="119" t="s">
        <v>213</v>
      </c>
      <c r="C23" s="52" t="s">
        <v>371</v>
      </c>
      <c r="D23" s="37">
        <v>3</v>
      </c>
      <c r="E23" s="37">
        <v>6</v>
      </c>
      <c r="F23" s="37">
        <v>3</v>
      </c>
      <c r="G23" s="37">
        <f t="shared" ref="G23:G25" si="7">D23*E23*F23</f>
        <v>54</v>
      </c>
      <c r="H23" s="5" t="str">
        <f t="shared" si="3"/>
        <v>Aandacht vereist</v>
      </c>
      <c r="I23" s="52" t="s">
        <v>381</v>
      </c>
      <c r="J23" s="37">
        <v>0.5</v>
      </c>
      <c r="K23" s="37">
        <v>6</v>
      </c>
      <c r="L23" s="37">
        <v>3</v>
      </c>
      <c r="M23" s="37">
        <f t="shared" ref="M23:M25" si="8">J23*K23*L23</f>
        <v>9</v>
      </c>
      <c r="N23" s="60" t="str">
        <f t="shared" si="2"/>
        <v>Aanvaardbaar risico</v>
      </c>
      <c r="O23" s="62"/>
    </row>
    <row r="24" spans="1:15" s="7" customFormat="1" ht="42" x14ac:dyDescent="0.25">
      <c r="A24" s="120"/>
      <c r="B24" s="119"/>
      <c r="C24" s="52" t="s">
        <v>214</v>
      </c>
      <c r="D24" s="37">
        <v>6</v>
      </c>
      <c r="E24" s="37">
        <v>6</v>
      </c>
      <c r="F24" s="37">
        <v>3</v>
      </c>
      <c r="G24" s="37">
        <f t="shared" si="7"/>
        <v>108</v>
      </c>
      <c r="H24" s="5" t="str">
        <f t="shared" si="3"/>
        <v>Maatregelen vereist</v>
      </c>
      <c r="I24" s="52" t="s">
        <v>256</v>
      </c>
      <c r="J24" s="37">
        <v>6</v>
      </c>
      <c r="K24" s="37">
        <v>6</v>
      </c>
      <c r="L24" s="37">
        <v>1</v>
      </c>
      <c r="M24" s="37">
        <f t="shared" si="8"/>
        <v>36</v>
      </c>
      <c r="N24" s="60" t="str">
        <f t="shared" si="2"/>
        <v>Aandacht vereist</v>
      </c>
      <c r="O24" s="62"/>
    </row>
    <row r="25" spans="1:15" s="7" customFormat="1" x14ac:dyDescent="0.25">
      <c r="A25" s="120"/>
      <c r="B25" s="119"/>
      <c r="C25" s="52" t="s">
        <v>225</v>
      </c>
      <c r="D25" s="37">
        <v>6</v>
      </c>
      <c r="E25" s="37">
        <v>6</v>
      </c>
      <c r="F25" s="37">
        <v>3</v>
      </c>
      <c r="G25" s="37">
        <f t="shared" si="7"/>
        <v>108</v>
      </c>
      <c r="H25" s="5" t="str">
        <f t="shared" si="3"/>
        <v>Maatregelen vereist</v>
      </c>
      <c r="I25" s="52" t="s">
        <v>376</v>
      </c>
      <c r="J25" s="37">
        <v>6</v>
      </c>
      <c r="K25" s="37">
        <v>6</v>
      </c>
      <c r="L25" s="37">
        <v>1</v>
      </c>
      <c r="M25" s="37">
        <f t="shared" si="8"/>
        <v>36</v>
      </c>
      <c r="N25" s="60" t="str">
        <f t="shared" si="2"/>
        <v>Aandacht vereist</v>
      </c>
      <c r="O25" s="62"/>
    </row>
    <row r="26" spans="1:15" s="7" customFormat="1" ht="42" x14ac:dyDescent="0.25">
      <c r="A26" s="59"/>
      <c r="B26" s="52" t="s">
        <v>74</v>
      </c>
      <c r="C26" s="52" t="s">
        <v>212</v>
      </c>
      <c r="D26" s="37">
        <v>0.5</v>
      </c>
      <c r="E26" s="37">
        <v>6</v>
      </c>
      <c r="F26" s="37">
        <v>3</v>
      </c>
      <c r="G26" s="37">
        <f t="shared" ref="G26:G27" si="9">D26*E26*F26</f>
        <v>9</v>
      </c>
      <c r="H26" s="5" t="str">
        <f t="shared" si="3"/>
        <v>Aanvaardbaar risico</v>
      </c>
      <c r="I26" s="52" t="s">
        <v>365</v>
      </c>
      <c r="J26" s="37">
        <v>0.1</v>
      </c>
      <c r="K26" s="37">
        <v>6</v>
      </c>
      <c r="L26" s="37">
        <v>3</v>
      </c>
      <c r="M26" s="37">
        <f t="shared" ref="M26:M27" si="10">J26*K26*L26</f>
        <v>1.8000000000000003</v>
      </c>
      <c r="N26" s="60" t="str">
        <f t="shared" si="2"/>
        <v>Aanvaardbaar risico</v>
      </c>
      <c r="O26" s="62"/>
    </row>
    <row r="27" spans="1:15" s="7" customFormat="1" x14ac:dyDescent="0.25">
      <c r="A27" s="120"/>
      <c r="B27" s="116" t="s">
        <v>226</v>
      </c>
      <c r="C27" s="52" t="s">
        <v>221</v>
      </c>
      <c r="D27" s="37">
        <v>1</v>
      </c>
      <c r="E27" s="37">
        <v>6</v>
      </c>
      <c r="F27" s="37">
        <v>3</v>
      </c>
      <c r="G27" s="37">
        <f t="shared" si="9"/>
        <v>18</v>
      </c>
      <c r="H27" s="5" t="str">
        <f t="shared" si="3"/>
        <v>Aanvaardbaar risico</v>
      </c>
      <c r="I27" s="52" t="s">
        <v>382</v>
      </c>
      <c r="J27" s="37">
        <v>0.5</v>
      </c>
      <c r="K27" s="37">
        <v>6</v>
      </c>
      <c r="L27" s="37">
        <v>3</v>
      </c>
      <c r="M27" s="37">
        <f t="shared" si="10"/>
        <v>9</v>
      </c>
      <c r="N27" s="60" t="str">
        <f t="shared" si="2"/>
        <v>Aanvaardbaar risico</v>
      </c>
      <c r="O27" s="62"/>
    </row>
    <row r="28" spans="1:15" s="7" customFormat="1" x14ac:dyDescent="0.25">
      <c r="A28" s="120"/>
      <c r="B28" s="117"/>
      <c r="C28" s="52" t="s">
        <v>231</v>
      </c>
      <c r="D28" s="37">
        <v>6</v>
      </c>
      <c r="E28" s="37">
        <v>6</v>
      </c>
      <c r="F28" s="37">
        <v>3</v>
      </c>
      <c r="G28" s="37">
        <f t="shared" ref="G28:G32" si="11">D28*E28*F28</f>
        <v>108</v>
      </c>
      <c r="H28" s="5" t="str">
        <f t="shared" si="3"/>
        <v>Maatregelen vereist</v>
      </c>
      <c r="I28" s="52" t="s">
        <v>383</v>
      </c>
      <c r="J28" s="37">
        <v>6</v>
      </c>
      <c r="K28" s="37">
        <v>6</v>
      </c>
      <c r="L28" s="37">
        <v>1</v>
      </c>
      <c r="M28" s="37">
        <f t="shared" ref="M28:M33" si="12">J28*K28*L28</f>
        <v>36</v>
      </c>
      <c r="N28" s="60" t="str">
        <f t="shared" si="2"/>
        <v>Aandacht vereist</v>
      </c>
      <c r="O28" s="62"/>
    </row>
    <row r="29" spans="1:15" s="7" customFormat="1" x14ac:dyDescent="0.25">
      <c r="A29" s="120"/>
      <c r="B29" s="117"/>
      <c r="C29" s="52" t="s">
        <v>227</v>
      </c>
      <c r="D29" s="37">
        <v>10</v>
      </c>
      <c r="E29" s="37">
        <v>6</v>
      </c>
      <c r="F29" s="37">
        <v>3</v>
      </c>
      <c r="G29" s="37">
        <f t="shared" si="11"/>
        <v>180</v>
      </c>
      <c r="H29" s="5" t="str">
        <f t="shared" si="3"/>
        <v>Maatregelen vereist</v>
      </c>
      <c r="I29" s="52" t="s">
        <v>254</v>
      </c>
      <c r="J29" s="37">
        <v>10</v>
      </c>
      <c r="K29" s="37">
        <v>6</v>
      </c>
      <c r="L29" s="37">
        <v>1</v>
      </c>
      <c r="M29" s="37">
        <f t="shared" si="12"/>
        <v>60</v>
      </c>
      <c r="N29" s="60" t="str">
        <f t="shared" si="2"/>
        <v>Aandacht vereist</v>
      </c>
      <c r="O29" s="62"/>
    </row>
    <row r="30" spans="1:15" s="7" customFormat="1" ht="42" x14ac:dyDescent="0.25">
      <c r="A30" s="120"/>
      <c r="B30" s="117"/>
      <c r="C30" s="52" t="s">
        <v>228</v>
      </c>
      <c r="D30" s="37">
        <v>3</v>
      </c>
      <c r="E30" s="37">
        <v>6</v>
      </c>
      <c r="F30" s="37">
        <v>3</v>
      </c>
      <c r="G30" s="37">
        <f t="shared" si="11"/>
        <v>54</v>
      </c>
      <c r="H30" s="5" t="str">
        <f t="shared" si="3"/>
        <v>Aandacht vereist</v>
      </c>
      <c r="I30" s="52" t="s">
        <v>384</v>
      </c>
      <c r="J30" s="37">
        <v>3</v>
      </c>
      <c r="K30" s="37">
        <v>6</v>
      </c>
      <c r="L30" s="37">
        <v>1</v>
      </c>
      <c r="M30" s="37">
        <f t="shared" si="12"/>
        <v>18</v>
      </c>
      <c r="N30" s="60" t="str">
        <f t="shared" si="2"/>
        <v>Aanvaardbaar risico</v>
      </c>
      <c r="O30" s="62"/>
    </row>
    <row r="31" spans="1:15" s="7" customFormat="1" ht="42" x14ac:dyDescent="0.25">
      <c r="A31" s="120"/>
      <c r="B31" s="117"/>
      <c r="C31" s="52" t="s">
        <v>223</v>
      </c>
      <c r="D31" s="37">
        <v>3</v>
      </c>
      <c r="E31" s="37">
        <v>6</v>
      </c>
      <c r="F31" s="37">
        <v>3</v>
      </c>
      <c r="G31" s="37">
        <f t="shared" si="11"/>
        <v>54</v>
      </c>
      <c r="H31" s="5" t="str">
        <f t="shared" si="3"/>
        <v>Aandacht vereist</v>
      </c>
      <c r="I31" s="52" t="s">
        <v>253</v>
      </c>
      <c r="J31" s="37">
        <v>0.5</v>
      </c>
      <c r="K31" s="37">
        <v>6</v>
      </c>
      <c r="L31" s="37">
        <v>3</v>
      </c>
      <c r="M31" s="37">
        <f t="shared" si="12"/>
        <v>9</v>
      </c>
      <c r="N31" s="60" t="str">
        <f t="shared" si="2"/>
        <v>Aanvaardbaar risico</v>
      </c>
      <c r="O31" s="62"/>
    </row>
    <row r="32" spans="1:15" s="7" customFormat="1" ht="42" x14ac:dyDescent="0.25">
      <c r="A32" s="120"/>
      <c r="B32" s="117"/>
      <c r="C32" s="52" t="s">
        <v>218</v>
      </c>
      <c r="D32" s="37">
        <v>6</v>
      </c>
      <c r="E32" s="37">
        <v>6</v>
      </c>
      <c r="F32" s="37">
        <v>7</v>
      </c>
      <c r="G32" s="37">
        <f t="shared" si="11"/>
        <v>252</v>
      </c>
      <c r="H32" s="5" t="str">
        <f t="shared" si="3"/>
        <v>Directe verbetering vereist</v>
      </c>
      <c r="I32" s="52" t="s">
        <v>385</v>
      </c>
      <c r="J32" s="37">
        <v>0.5</v>
      </c>
      <c r="K32" s="37">
        <v>6</v>
      </c>
      <c r="L32" s="37">
        <v>7</v>
      </c>
      <c r="M32" s="37">
        <f t="shared" si="12"/>
        <v>21</v>
      </c>
      <c r="N32" s="60" t="str">
        <f t="shared" si="2"/>
        <v>Aandacht vereist</v>
      </c>
      <c r="O32" s="62"/>
    </row>
    <row r="33" spans="1:15" s="7" customFormat="1" ht="379.5" customHeight="1" x14ac:dyDescent="0.25">
      <c r="A33" s="65"/>
      <c r="B33" s="118"/>
      <c r="C33" s="64" t="s">
        <v>441</v>
      </c>
      <c r="D33" s="37">
        <v>3</v>
      </c>
      <c r="E33" s="37">
        <v>2</v>
      </c>
      <c r="F33" s="37">
        <v>7</v>
      </c>
      <c r="G33" s="37">
        <v>42</v>
      </c>
      <c r="H33" s="5" t="str">
        <f t="shared" si="3"/>
        <v>Aandacht vereist</v>
      </c>
      <c r="I33" s="67" t="s">
        <v>430</v>
      </c>
      <c r="J33" s="37">
        <v>0.5</v>
      </c>
      <c r="K33" s="37">
        <v>2</v>
      </c>
      <c r="L33" s="37">
        <v>7</v>
      </c>
      <c r="M33" s="37">
        <f t="shared" si="12"/>
        <v>7</v>
      </c>
      <c r="N33" s="60" t="str">
        <f t="shared" si="2"/>
        <v>Aanvaardbaar risico</v>
      </c>
      <c r="O33" s="62"/>
    </row>
    <row r="34" spans="1:15" s="101" customFormat="1" ht="23.25" customHeight="1" x14ac:dyDescent="0.25">
      <c r="A34" s="95" t="s">
        <v>409</v>
      </c>
      <c r="B34" s="96" t="s">
        <v>442</v>
      </c>
      <c r="C34" s="97"/>
      <c r="D34" s="98"/>
      <c r="E34" s="98"/>
      <c r="F34" s="98"/>
      <c r="G34" s="98"/>
      <c r="H34" s="97"/>
      <c r="I34" s="97"/>
      <c r="J34" s="98"/>
      <c r="K34" s="98"/>
      <c r="L34" s="98"/>
      <c r="M34" s="98"/>
      <c r="N34" s="99"/>
      <c r="O34" s="100"/>
    </row>
    <row r="35" spans="1:15" s="7" customFormat="1" ht="42" x14ac:dyDescent="0.25">
      <c r="A35" s="120"/>
      <c r="B35" s="119" t="s">
        <v>213</v>
      </c>
      <c r="C35" s="52" t="s">
        <v>371</v>
      </c>
      <c r="D35" s="37">
        <v>3</v>
      </c>
      <c r="E35" s="37">
        <v>6</v>
      </c>
      <c r="F35" s="37">
        <v>3</v>
      </c>
      <c r="G35" s="37">
        <f t="shared" ref="G35:G45" si="13">D35*E35*F35</f>
        <v>54</v>
      </c>
      <c r="H35" s="5" t="str">
        <f t="shared" si="3"/>
        <v>Aandacht vereist</v>
      </c>
      <c r="I35" s="52" t="s">
        <v>386</v>
      </c>
      <c r="J35" s="37">
        <v>0.5</v>
      </c>
      <c r="K35" s="37">
        <v>6</v>
      </c>
      <c r="L35" s="37">
        <v>3</v>
      </c>
      <c r="M35" s="37">
        <f t="shared" ref="M35:M45" si="14">J35*K35*L35</f>
        <v>9</v>
      </c>
      <c r="N35" s="60" t="str">
        <f t="shared" si="2"/>
        <v>Aanvaardbaar risico</v>
      </c>
      <c r="O35" s="62"/>
    </row>
    <row r="36" spans="1:15" s="7" customFormat="1" ht="42" x14ac:dyDescent="0.25">
      <c r="A36" s="120"/>
      <c r="B36" s="119"/>
      <c r="C36" s="52" t="s">
        <v>214</v>
      </c>
      <c r="D36" s="37">
        <v>6</v>
      </c>
      <c r="E36" s="37">
        <v>6</v>
      </c>
      <c r="F36" s="37">
        <v>3</v>
      </c>
      <c r="G36" s="37">
        <f t="shared" si="13"/>
        <v>108</v>
      </c>
      <c r="H36" s="5" t="str">
        <f t="shared" si="3"/>
        <v>Maatregelen vereist</v>
      </c>
      <c r="I36" s="52" t="s">
        <v>256</v>
      </c>
      <c r="J36" s="37">
        <v>6</v>
      </c>
      <c r="K36" s="37">
        <v>6</v>
      </c>
      <c r="L36" s="37">
        <v>1</v>
      </c>
      <c r="M36" s="37">
        <f t="shared" si="14"/>
        <v>36</v>
      </c>
      <c r="N36" s="60" t="str">
        <f t="shared" si="2"/>
        <v>Aandacht vereist</v>
      </c>
      <c r="O36" s="62"/>
    </row>
    <row r="37" spans="1:15" s="7" customFormat="1" x14ac:dyDescent="0.25">
      <c r="A37" s="120"/>
      <c r="B37" s="119"/>
      <c r="C37" s="52" t="s">
        <v>255</v>
      </c>
      <c r="D37" s="37">
        <v>6</v>
      </c>
      <c r="E37" s="37">
        <v>6</v>
      </c>
      <c r="F37" s="37">
        <v>3</v>
      </c>
      <c r="G37" s="37">
        <f t="shared" si="13"/>
        <v>108</v>
      </c>
      <c r="H37" s="5" t="str">
        <f t="shared" si="3"/>
        <v>Maatregelen vereist</v>
      </c>
      <c r="I37" s="52" t="s">
        <v>376</v>
      </c>
      <c r="J37" s="37">
        <v>6</v>
      </c>
      <c r="K37" s="37">
        <v>6</v>
      </c>
      <c r="L37" s="37">
        <v>1</v>
      </c>
      <c r="M37" s="37">
        <f t="shared" si="14"/>
        <v>36</v>
      </c>
      <c r="N37" s="60" t="str">
        <f t="shared" si="2"/>
        <v>Aandacht vereist</v>
      </c>
      <c r="O37" s="62"/>
    </row>
    <row r="38" spans="1:15" s="7" customFormat="1" ht="42" x14ac:dyDescent="0.25">
      <c r="A38" s="59"/>
      <c r="B38" s="52" t="s">
        <v>74</v>
      </c>
      <c r="C38" s="52" t="s">
        <v>212</v>
      </c>
      <c r="D38" s="37">
        <v>0.5</v>
      </c>
      <c r="E38" s="37">
        <v>6</v>
      </c>
      <c r="F38" s="37">
        <v>3</v>
      </c>
      <c r="G38" s="37">
        <f t="shared" si="13"/>
        <v>9</v>
      </c>
      <c r="H38" s="5" t="str">
        <f t="shared" si="3"/>
        <v>Aanvaardbaar risico</v>
      </c>
      <c r="I38" s="52" t="s">
        <v>365</v>
      </c>
      <c r="J38" s="37">
        <v>0.1</v>
      </c>
      <c r="K38" s="37">
        <v>6</v>
      </c>
      <c r="L38" s="37">
        <v>3</v>
      </c>
      <c r="M38" s="37">
        <f t="shared" si="14"/>
        <v>1.8000000000000003</v>
      </c>
      <c r="N38" s="60" t="str">
        <f t="shared" si="2"/>
        <v>Aanvaardbaar risico</v>
      </c>
      <c r="O38" s="62"/>
    </row>
    <row r="39" spans="1:15" s="7" customFormat="1" x14ac:dyDescent="0.25">
      <c r="A39" s="120"/>
      <c r="B39" s="116" t="s">
        <v>230</v>
      </c>
      <c r="C39" s="52" t="s">
        <v>221</v>
      </c>
      <c r="D39" s="37">
        <v>1</v>
      </c>
      <c r="E39" s="37">
        <v>6</v>
      </c>
      <c r="F39" s="37">
        <v>3</v>
      </c>
      <c r="G39" s="37">
        <f t="shared" si="13"/>
        <v>18</v>
      </c>
      <c r="H39" s="5" t="str">
        <f t="shared" si="3"/>
        <v>Aanvaardbaar risico</v>
      </c>
      <c r="I39" s="52" t="s">
        <v>387</v>
      </c>
      <c r="J39" s="37">
        <v>0.5</v>
      </c>
      <c r="K39" s="37">
        <v>6</v>
      </c>
      <c r="L39" s="37">
        <v>3</v>
      </c>
      <c r="M39" s="37">
        <f t="shared" si="14"/>
        <v>9</v>
      </c>
      <c r="N39" s="60" t="str">
        <f t="shared" si="2"/>
        <v>Aanvaardbaar risico</v>
      </c>
      <c r="O39" s="62"/>
    </row>
    <row r="40" spans="1:15" s="7" customFormat="1" x14ac:dyDescent="0.25">
      <c r="A40" s="120"/>
      <c r="B40" s="117"/>
      <c r="C40" s="52" t="s">
        <v>231</v>
      </c>
      <c r="D40" s="37">
        <v>10</v>
      </c>
      <c r="E40" s="37">
        <v>6</v>
      </c>
      <c r="F40" s="37">
        <v>3</v>
      </c>
      <c r="G40" s="37">
        <f t="shared" si="13"/>
        <v>180</v>
      </c>
      <c r="H40" s="5" t="str">
        <f t="shared" si="3"/>
        <v>Maatregelen vereist</v>
      </c>
      <c r="I40" s="52" t="s">
        <v>383</v>
      </c>
      <c r="J40" s="37">
        <v>10</v>
      </c>
      <c r="K40" s="37">
        <v>6</v>
      </c>
      <c r="L40" s="37">
        <v>1</v>
      </c>
      <c r="M40" s="37">
        <f t="shared" si="14"/>
        <v>60</v>
      </c>
      <c r="N40" s="60" t="str">
        <f t="shared" si="2"/>
        <v>Aandacht vereist</v>
      </c>
      <c r="O40" s="62"/>
    </row>
    <row r="41" spans="1:15" s="7" customFormat="1" ht="42" x14ac:dyDescent="0.25">
      <c r="A41" s="120"/>
      <c r="B41" s="117"/>
      <c r="C41" s="52" t="s">
        <v>232</v>
      </c>
      <c r="D41" s="37">
        <v>3</v>
      </c>
      <c r="E41" s="37">
        <v>6</v>
      </c>
      <c r="F41" s="37">
        <v>3</v>
      </c>
      <c r="G41" s="37">
        <f t="shared" si="13"/>
        <v>54</v>
      </c>
      <c r="H41" s="5" t="str">
        <f t="shared" si="3"/>
        <v>Aandacht vereist</v>
      </c>
      <c r="I41" s="52" t="s">
        <v>254</v>
      </c>
      <c r="J41" s="37">
        <v>3</v>
      </c>
      <c r="K41" s="37">
        <v>6</v>
      </c>
      <c r="L41" s="37">
        <v>1</v>
      </c>
      <c r="M41" s="37">
        <f t="shared" si="14"/>
        <v>18</v>
      </c>
      <c r="N41" s="60" t="str">
        <f t="shared" si="2"/>
        <v>Aanvaardbaar risico</v>
      </c>
      <c r="O41" s="62"/>
    </row>
    <row r="42" spans="1:15" s="7" customFormat="1" x14ac:dyDescent="0.25">
      <c r="A42" s="120"/>
      <c r="B42" s="117"/>
      <c r="C42" s="52" t="s">
        <v>229</v>
      </c>
      <c r="D42" s="37">
        <v>3</v>
      </c>
      <c r="E42" s="37">
        <v>6</v>
      </c>
      <c r="F42" s="37">
        <v>3</v>
      </c>
      <c r="G42" s="37">
        <f t="shared" si="13"/>
        <v>54</v>
      </c>
      <c r="H42" s="5" t="str">
        <f t="shared" si="3"/>
        <v>Aandacht vereist</v>
      </c>
      <c r="I42" s="52" t="s">
        <v>256</v>
      </c>
      <c r="J42" s="37">
        <v>0.5</v>
      </c>
      <c r="K42" s="37">
        <v>6</v>
      </c>
      <c r="L42" s="37">
        <v>3</v>
      </c>
      <c r="M42" s="37">
        <f t="shared" si="14"/>
        <v>9</v>
      </c>
      <c r="N42" s="60" t="str">
        <f t="shared" si="2"/>
        <v>Aanvaardbaar risico</v>
      </c>
      <c r="O42" s="62"/>
    </row>
    <row r="43" spans="1:15" s="7" customFormat="1" ht="42" x14ac:dyDescent="0.25">
      <c r="A43" s="120"/>
      <c r="B43" s="117"/>
      <c r="C43" s="52" t="s">
        <v>223</v>
      </c>
      <c r="D43" s="37">
        <v>6</v>
      </c>
      <c r="E43" s="37">
        <v>6</v>
      </c>
      <c r="F43" s="37">
        <v>7</v>
      </c>
      <c r="G43" s="37">
        <f t="shared" si="13"/>
        <v>252</v>
      </c>
      <c r="H43" s="5" t="str">
        <f t="shared" si="3"/>
        <v>Directe verbetering vereist</v>
      </c>
      <c r="I43" s="52" t="s">
        <v>253</v>
      </c>
      <c r="J43" s="37">
        <v>0.5</v>
      </c>
      <c r="K43" s="37">
        <v>6</v>
      </c>
      <c r="L43" s="37">
        <v>7</v>
      </c>
      <c r="M43" s="37">
        <f t="shared" si="14"/>
        <v>21</v>
      </c>
      <c r="N43" s="60" t="str">
        <f t="shared" si="2"/>
        <v>Aandacht vereist</v>
      </c>
      <c r="O43" s="62"/>
    </row>
    <row r="44" spans="1:15" s="7" customFormat="1" ht="42" x14ac:dyDescent="0.4">
      <c r="A44" s="89"/>
      <c r="B44" s="117"/>
      <c r="C44" s="123" t="s">
        <v>501</v>
      </c>
      <c r="D44" s="125">
        <v>6</v>
      </c>
      <c r="E44" s="125">
        <v>6</v>
      </c>
      <c r="F44" s="125">
        <v>7</v>
      </c>
      <c r="G44" s="125">
        <v>252</v>
      </c>
      <c r="H44" s="124" t="s">
        <v>502</v>
      </c>
      <c r="I44" s="126" t="s">
        <v>503</v>
      </c>
      <c r="J44" s="125">
        <v>1</v>
      </c>
      <c r="K44" s="37">
        <v>6</v>
      </c>
      <c r="L44" s="37">
        <v>7</v>
      </c>
      <c r="M44" s="37">
        <f t="shared" si="14"/>
        <v>42</v>
      </c>
      <c r="N44" s="60" t="str">
        <f t="shared" ref="N44" si="15">IF(M44&gt;400,"Werken stoppen",IF(M44&gt;200,"Directe verbetering vereist",IF(M44&gt;400,"Directe verbetering vereist",IF(M44&gt;70,"Maatregelen vereist",IF(M44&gt;200,"Maatregelen vereist",IF(M44&gt;20,"Aandacht vereist",IF(M44&gt;70,"Aandacht vereist",IF(M44&lt;20,"Aanvaardbaar risico"))))))))</f>
        <v>Aandacht vereist</v>
      </c>
      <c r="O44" s="62"/>
    </row>
    <row r="45" spans="1:15" s="7" customFormat="1" ht="409.6" x14ac:dyDescent="0.25">
      <c r="A45" s="65"/>
      <c r="B45" s="118"/>
      <c r="C45" s="67" t="s">
        <v>428</v>
      </c>
      <c r="D45" s="37">
        <v>3</v>
      </c>
      <c r="E45" s="37">
        <v>6</v>
      </c>
      <c r="F45" s="37">
        <v>15</v>
      </c>
      <c r="G45" s="37">
        <f t="shared" si="13"/>
        <v>270</v>
      </c>
      <c r="H45" s="5" t="str">
        <f t="shared" si="3"/>
        <v>Directe verbetering vereist</v>
      </c>
      <c r="I45" s="67" t="s">
        <v>430</v>
      </c>
      <c r="J45" s="37">
        <v>0.5</v>
      </c>
      <c r="K45" s="37">
        <v>6</v>
      </c>
      <c r="L45" s="37">
        <v>15</v>
      </c>
      <c r="M45" s="37">
        <f t="shared" si="14"/>
        <v>45</v>
      </c>
      <c r="N45" s="60" t="str">
        <f t="shared" si="2"/>
        <v>Aandacht vereist</v>
      </c>
      <c r="O45" s="62"/>
    </row>
    <row r="46" spans="1:15" s="101" customFormat="1" x14ac:dyDescent="0.25">
      <c r="A46" s="95" t="s">
        <v>410</v>
      </c>
      <c r="B46" s="96" t="s">
        <v>443</v>
      </c>
      <c r="C46" s="97"/>
      <c r="D46" s="98"/>
      <c r="E46" s="98"/>
      <c r="F46" s="98"/>
      <c r="G46" s="98"/>
      <c r="H46" s="97"/>
      <c r="I46" s="97"/>
      <c r="J46" s="98"/>
      <c r="K46" s="98"/>
      <c r="L46" s="98"/>
      <c r="M46" s="98"/>
      <c r="N46" s="99"/>
      <c r="O46" s="102"/>
    </row>
    <row r="47" spans="1:15" s="7" customFormat="1" ht="42" x14ac:dyDescent="0.25">
      <c r="A47" s="59"/>
      <c r="B47" s="52" t="s">
        <v>74</v>
      </c>
      <c r="C47" s="52" t="s">
        <v>212</v>
      </c>
      <c r="D47" s="37">
        <v>0.5</v>
      </c>
      <c r="E47" s="37">
        <v>6</v>
      </c>
      <c r="F47" s="37">
        <v>3</v>
      </c>
      <c r="G47" s="37">
        <f t="shared" ref="G47" si="16">D47*E47*F47</f>
        <v>9</v>
      </c>
      <c r="H47" s="5" t="str">
        <f t="shared" si="3"/>
        <v>Aanvaardbaar risico</v>
      </c>
      <c r="I47" s="52" t="s">
        <v>388</v>
      </c>
      <c r="J47" s="37">
        <v>0.5</v>
      </c>
      <c r="K47" s="37">
        <v>6</v>
      </c>
      <c r="L47" s="37">
        <v>1</v>
      </c>
      <c r="M47" s="37">
        <f t="shared" ref="M47" si="17">J47*K47*L47</f>
        <v>3</v>
      </c>
      <c r="N47" s="60" t="str">
        <f t="shared" si="2"/>
        <v>Aanvaardbaar risico</v>
      </c>
      <c r="O47" s="63"/>
    </row>
    <row r="48" spans="1:15" s="7" customFormat="1" x14ac:dyDescent="0.25">
      <c r="A48" s="120"/>
      <c r="B48" s="119" t="s">
        <v>233</v>
      </c>
      <c r="C48" s="52" t="s">
        <v>234</v>
      </c>
      <c r="D48" s="37">
        <v>6</v>
      </c>
      <c r="E48" s="37">
        <v>6</v>
      </c>
      <c r="F48" s="37">
        <v>3</v>
      </c>
      <c r="G48" s="37">
        <f t="shared" ref="G48:G52" si="18">D48*E48*F48</f>
        <v>108</v>
      </c>
      <c r="H48" s="5" t="str">
        <f t="shared" si="3"/>
        <v>Maatregelen vereist</v>
      </c>
      <c r="I48" s="52" t="s">
        <v>257</v>
      </c>
      <c r="J48" s="37">
        <v>3</v>
      </c>
      <c r="K48" s="37">
        <v>6</v>
      </c>
      <c r="L48" s="37">
        <v>3</v>
      </c>
      <c r="M48" s="37">
        <f t="shared" ref="M48:M52" si="19">J48*K48*L48</f>
        <v>54</v>
      </c>
      <c r="N48" s="60" t="str">
        <f t="shared" si="2"/>
        <v>Aandacht vereist</v>
      </c>
      <c r="O48" s="62"/>
    </row>
    <row r="49" spans="1:15" s="7" customFormat="1" ht="42" x14ac:dyDescent="0.25">
      <c r="A49" s="120"/>
      <c r="B49" s="119"/>
      <c r="C49" s="52" t="s">
        <v>371</v>
      </c>
      <c r="D49" s="37">
        <v>3</v>
      </c>
      <c r="E49" s="37">
        <v>6</v>
      </c>
      <c r="F49" s="37">
        <v>3</v>
      </c>
      <c r="G49" s="37">
        <f t="shared" si="18"/>
        <v>54</v>
      </c>
      <c r="H49" s="5" t="str">
        <f t="shared" si="3"/>
        <v>Aandacht vereist</v>
      </c>
      <c r="I49" s="52" t="s">
        <v>386</v>
      </c>
      <c r="J49" s="37">
        <v>0.5</v>
      </c>
      <c r="K49" s="37">
        <v>6</v>
      </c>
      <c r="L49" s="37">
        <v>3</v>
      </c>
      <c r="M49" s="37">
        <f t="shared" si="19"/>
        <v>9</v>
      </c>
      <c r="N49" s="60" t="str">
        <f t="shared" si="2"/>
        <v>Aanvaardbaar risico</v>
      </c>
      <c r="O49" s="62"/>
    </row>
    <row r="50" spans="1:15" s="7" customFormat="1" ht="42" x14ac:dyDescent="0.25">
      <c r="A50" s="120"/>
      <c r="B50" s="119" t="s">
        <v>213</v>
      </c>
      <c r="C50" s="52" t="s">
        <v>371</v>
      </c>
      <c r="D50" s="37">
        <v>3</v>
      </c>
      <c r="E50" s="37">
        <v>6</v>
      </c>
      <c r="F50" s="37">
        <v>3</v>
      </c>
      <c r="G50" s="37">
        <f t="shared" si="18"/>
        <v>54</v>
      </c>
      <c r="H50" s="5" t="str">
        <f t="shared" si="3"/>
        <v>Aandacht vereist</v>
      </c>
      <c r="I50" s="52" t="s">
        <v>389</v>
      </c>
      <c r="J50" s="37">
        <v>0.5</v>
      </c>
      <c r="K50" s="37">
        <v>6</v>
      </c>
      <c r="L50" s="37">
        <v>3</v>
      </c>
      <c r="M50" s="37">
        <f t="shared" si="19"/>
        <v>9</v>
      </c>
      <c r="N50" s="60" t="str">
        <f t="shared" si="2"/>
        <v>Aanvaardbaar risico</v>
      </c>
      <c r="O50" s="62"/>
    </row>
    <row r="51" spans="1:15" s="7" customFormat="1" ht="42" x14ac:dyDescent="0.25">
      <c r="A51" s="120"/>
      <c r="B51" s="119"/>
      <c r="C51" s="52" t="s">
        <v>214</v>
      </c>
      <c r="D51" s="37">
        <v>6</v>
      </c>
      <c r="E51" s="37">
        <v>6</v>
      </c>
      <c r="F51" s="37">
        <v>3</v>
      </c>
      <c r="G51" s="37">
        <f t="shared" si="18"/>
        <v>108</v>
      </c>
      <c r="H51" s="5" t="str">
        <f t="shared" si="3"/>
        <v>Maatregelen vereist</v>
      </c>
      <c r="I51" s="52" t="s">
        <v>256</v>
      </c>
      <c r="J51" s="37">
        <v>6</v>
      </c>
      <c r="K51" s="37">
        <v>6</v>
      </c>
      <c r="L51" s="37">
        <v>1</v>
      </c>
      <c r="M51" s="37">
        <f t="shared" si="19"/>
        <v>36</v>
      </c>
      <c r="N51" s="60" t="str">
        <f t="shared" si="2"/>
        <v>Aandacht vereist</v>
      </c>
      <c r="O51" s="62"/>
    </row>
    <row r="52" spans="1:15" s="7" customFormat="1" x14ac:dyDescent="0.25">
      <c r="A52" s="120"/>
      <c r="B52" s="119"/>
      <c r="C52" s="52" t="s">
        <v>215</v>
      </c>
      <c r="D52" s="37">
        <v>6</v>
      </c>
      <c r="E52" s="37">
        <v>6</v>
      </c>
      <c r="F52" s="37">
        <v>3</v>
      </c>
      <c r="G52" s="37">
        <f t="shared" si="18"/>
        <v>108</v>
      </c>
      <c r="H52" s="5" t="str">
        <f t="shared" si="3"/>
        <v>Maatregelen vereist</v>
      </c>
      <c r="I52" s="52" t="s">
        <v>256</v>
      </c>
      <c r="J52" s="37">
        <v>6</v>
      </c>
      <c r="K52" s="37">
        <v>6</v>
      </c>
      <c r="L52" s="37">
        <v>1</v>
      </c>
      <c r="M52" s="37">
        <f t="shared" si="19"/>
        <v>36</v>
      </c>
      <c r="N52" s="60" t="str">
        <f t="shared" si="2"/>
        <v>Aandacht vereist</v>
      </c>
      <c r="O52" s="62"/>
    </row>
    <row r="53" spans="1:15" s="7" customFormat="1" ht="42" x14ac:dyDescent="0.25">
      <c r="A53" s="120"/>
      <c r="B53" s="119" t="s">
        <v>216</v>
      </c>
      <c r="C53" s="52" t="s">
        <v>214</v>
      </c>
      <c r="D53" s="37">
        <v>6</v>
      </c>
      <c r="E53" s="37">
        <v>6</v>
      </c>
      <c r="F53" s="37">
        <v>3</v>
      </c>
      <c r="G53" s="37">
        <f t="shared" ref="G53" si="20">D53*E53*F53</f>
        <v>108</v>
      </c>
      <c r="H53" s="5" t="str">
        <f t="shared" si="3"/>
        <v>Maatregelen vereist</v>
      </c>
      <c r="I53" s="52" t="s">
        <v>256</v>
      </c>
      <c r="J53" s="37">
        <v>6</v>
      </c>
      <c r="K53" s="37">
        <v>6</v>
      </c>
      <c r="L53" s="37">
        <v>1</v>
      </c>
      <c r="M53" s="37">
        <f t="shared" ref="M53" si="21">J53*K53*L53</f>
        <v>36</v>
      </c>
      <c r="N53" s="60" t="str">
        <f t="shared" si="2"/>
        <v>Aandacht vereist</v>
      </c>
      <c r="O53" s="62"/>
    </row>
    <row r="54" spans="1:15" s="7" customFormat="1" ht="42" x14ac:dyDescent="0.25">
      <c r="A54" s="120"/>
      <c r="B54" s="119"/>
      <c r="C54" s="52" t="s">
        <v>235</v>
      </c>
      <c r="D54" s="37">
        <v>6</v>
      </c>
      <c r="E54" s="37">
        <v>6</v>
      </c>
      <c r="F54" s="37">
        <v>3</v>
      </c>
      <c r="G54" s="37">
        <f t="shared" ref="G54:G55" si="22">D54*E54*F54</f>
        <v>108</v>
      </c>
      <c r="H54" s="5" t="str">
        <f t="shared" si="3"/>
        <v>Maatregelen vereist</v>
      </c>
      <c r="I54" s="52" t="s">
        <v>258</v>
      </c>
      <c r="J54" s="37">
        <v>6</v>
      </c>
      <c r="K54" s="37">
        <v>6</v>
      </c>
      <c r="L54" s="37">
        <v>1</v>
      </c>
      <c r="M54" s="37">
        <f t="shared" ref="M54:M55" si="23">J54*K54*L54</f>
        <v>36</v>
      </c>
      <c r="N54" s="60" t="str">
        <f t="shared" si="2"/>
        <v>Aandacht vereist</v>
      </c>
      <c r="O54" s="62"/>
    </row>
    <row r="55" spans="1:15" s="7" customFormat="1" x14ac:dyDescent="0.25">
      <c r="A55" s="120"/>
      <c r="B55" s="119" t="s">
        <v>236</v>
      </c>
      <c r="C55" s="52" t="s">
        <v>221</v>
      </c>
      <c r="D55" s="37">
        <v>1</v>
      </c>
      <c r="E55" s="37">
        <v>6</v>
      </c>
      <c r="F55" s="37">
        <v>3</v>
      </c>
      <c r="G55" s="37">
        <f t="shared" si="22"/>
        <v>18</v>
      </c>
      <c r="H55" s="5" t="str">
        <f t="shared" si="3"/>
        <v>Aanvaardbaar risico</v>
      </c>
      <c r="I55" s="52" t="s">
        <v>390</v>
      </c>
      <c r="J55" s="37">
        <v>0.5</v>
      </c>
      <c r="K55" s="37">
        <v>6</v>
      </c>
      <c r="L55" s="37">
        <v>3</v>
      </c>
      <c r="M55" s="37">
        <f t="shared" si="23"/>
        <v>9</v>
      </c>
      <c r="N55" s="60" t="str">
        <f t="shared" si="2"/>
        <v>Aanvaardbaar risico</v>
      </c>
      <c r="O55" s="62"/>
    </row>
    <row r="56" spans="1:15" s="7" customFormat="1" ht="42" x14ac:dyDescent="0.25">
      <c r="A56" s="120"/>
      <c r="B56" s="119"/>
      <c r="C56" s="52" t="s">
        <v>232</v>
      </c>
      <c r="D56" s="37">
        <v>3</v>
      </c>
      <c r="E56" s="37">
        <v>6</v>
      </c>
      <c r="F56" s="37">
        <v>7</v>
      </c>
      <c r="G56" s="37">
        <f t="shared" ref="G56:G59" si="24">D56*E56*F56</f>
        <v>126</v>
      </c>
      <c r="H56" s="5" t="str">
        <f t="shared" si="3"/>
        <v>Maatregelen vereist</v>
      </c>
      <c r="I56" s="52" t="s">
        <v>379</v>
      </c>
      <c r="J56" s="37">
        <v>3</v>
      </c>
      <c r="K56" s="37">
        <v>6</v>
      </c>
      <c r="L56" s="37">
        <v>1</v>
      </c>
      <c r="M56" s="37">
        <f t="shared" ref="M56:M59" si="25">J56*K56*L56</f>
        <v>18</v>
      </c>
      <c r="N56" s="60" t="str">
        <f t="shared" si="2"/>
        <v>Aanvaardbaar risico</v>
      </c>
      <c r="O56" s="62"/>
    </row>
    <row r="57" spans="1:15" s="7" customFormat="1" ht="42" x14ac:dyDescent="0.4">
      <c r="A57" s="120"/>
      <c r="B57" s="119"/>
      <c r="C57" s="123" t="s">
        <v>501</v>
      </c>
      <c r="D57" s="125">
        <v>6</v>
      </c>
      <c r="E57" s="125">
        <v>6</v>
      </c>
      <c r="F57" s="125">
        <v>7</v>
      </c>
      <c r="G57" s="125">
        <v>252</v>
      </c>
      <c r="H57" s="124" t="s">
        <v>502</v>
      </c>
      <c r="I57" s="126" t="s">
        <v>503</v>
      </c>
      <c r="J57" s="125">
        <v>1</v>
      </c>
      <c r="K57" s="37">
        <v>6</v>
      </c>
      <c r="L57" s="37">
        <v>7</v>
      </c>
      <c r="M57" s="37">
        <f t="shared" si="25"/>
        <v>42</v>
      </c>
      <c r="N57" s="60" t="str">
        <f t="shared" si="2"/>
        <v>Aandacht vereist</v>
      </c>
      <c r="O57" s="62"/>
    </row>
    <row r="58" spans="1:15" s="7" customFormat="1" x14ac:dyDescent="0.25">
      <c r="A58" s="120"/>
      <c r="B58" s="119"/>
      <c r="C58" s="52" t="s">
        <v>444</v>
      </c>
      <c r="D58" s="37">
        <v>6</v>
      </c>
      <c r="E58" s="37">
        <v>6</v>
      </c>
      <c r="F58" s="37">
        <v>3</v>
      </c>
      <c r="G58" s="37">
        <f t="shared" si="24"/>
        <v>108</v>
      </c>
      <c r="H58" s="5" t="str">
        <f t="shared" si="3"/>
        <v>Maatregelen vereist</v>
      </c>
      <c r="I58" s="52" t="s">
        <v>256</v>
      </c>
      <c r="J58" s="37">
        <v>6</v>
      </c>
      <c r="K58" s="37">
        <v>6</v>
      </c>
      <c r="L58" s="37">
        <v>1</v>
      </c>
      <c r="M58" s="37">
        <f t="shared" si="25"/>
        <v>36</v>
      </c>
      <c r="N58" s="60" t="str">
        <f t="shared" si="2"/>
        <v>Aandacht vereist</v>
      </c>
      <c r="O58" s="62"/>
    </row>
    <row r="59" spans="1:15" s="7" customFormat="1" ht="42" x14ac:dyDescent="0.25">
      <c r="A59" s="120"/>
      <c r="B59" s="119"/>
      <c r="C59" s="52" t="s">
        <v>223</v>
      </c>
      <c r="D59" s="37">
        <v>3</v>
      </c>
      <c r="E59" s="37">
        <v>6</v>
      </c>
      <c r="F59" s="37">
        <v>3</v>
      </c>
      <c r="G59" s="37">
        <f t="shared" si="24"/>
        <v>54</v>
      </c>
      <c r="H59" s="5" t="str">
        <f t="shared" si="3"/>
        <v>Aandacht vereist</v>
      </c>
      <c r="I59" s="52" t="s">
        <v>253</v>
      </c>
      <c r="J59" s="37">
        <v>0.5</v>
      </c>
      <c r="K59" s="37">
        <v>6</v>
      </c>
      <c r="L59" s="37">
        <v>3</v>
      </c>
      <c r="M59" s="37">
        <f t="shared" si="25"/>
        <v>9</v>
      </c>
      <c r="N59" s="60" t="str">
        <f t="shared" si="2"/>
        <v>Aanvaardbaar risico</v>
      </c>
      <c r="O59" s="62"/>
    </row>
    <row r="60" spans="1:15" s="101" customFormat="1" ht="42" x14ac:dyDescent="0.25">
      <c r="A60" s="95" t="s">
        <v>411</v>
      </c>
      <c r="B60" s="96" t="s">
        <v>445</v>
      </c>
      <c r="C60" s="97"/>
      <c r="D60" s="98"/>
      <c r="E60" s="98"/>
      <c r="F60" s="98"/>
      <c r="G60" s="98"/>
      <c r="H60" s="97"/>
      <c r="I60" s="97"/>
      <c r="J60" s="98"/>
      <c r="K60" s="98"/>
      <c r="L60" s="98"/>
      <c r="M60" s="98"/>
      <c r="N60" s="99"/>
      <c r="O60" s="100"/>
    </row>
    <row r="61" spans="1:15" s="7" customFormat="1" ht="42" x14ac:dyDescent="0.25">
      <c r="A61" s="59"/>
      <c r="B61" s="52" t="s">
        <v>74</v>
      </c>
      <c r="C61" s="52" t="s">
        <v>212</v>
      </c>
      <c r="D61" s="37">
        <v>0.5</v>
      </c>
      <c r="E61" s="37">
        <v>6</v>
      </c>
      <c r="F61" s="37">
        <v>3</v>
      </c>
      <c r="G61" s="37">
        <f t="shared" ref="G61:G63" si="26">D61*E61*F61</f>
        <v>9</v>
      </c>
      <c r="H61" s="5" t="str">
        <f t="shared" si="3"/>
        <v>Aanvaardbaar risico</v>
      </c>
      <c r="I61" s="52" t="s">
        <v>365</v>
      </c>
      <c r="J61" s="37">
        <v>0.5</v>
      </c>
      <c r="K61" s="37">
        <v>6</v>
      </c>
      <c r="L61" s="37">
        <v>1</v>
      </c>
      <c r="M61" s="37">
        <f t="shared" ref="M61" si="27">J61*K61*L61</f>
        <v>3</v>
      </c>
      <c r="N61" s="60" t="str">
        <f t="shared" si="2"/>
        <v>Aanvaardbaar risico</v>
      </c>
      <c r="O61" s="62"/>
    </row>
    <row r="62" spans="1:15" s="7" customFormat="1" ht="42" x14ac:dyDescent="0.25">
      <c r="A62" s="120"/>
      <c r="B62" s="119" t="s">
        <v>213</v>
      </c>
      <c r="C62" s="52" t="s">
        <v>371</v>
      </c>
      <c r="D62" s="37">
        <v>3</v>
      </c>
      <c r="E62" s="37">
        <v>6</v>
      </c>
      <c r="F62" s="37">
        <v>3</v>
      </c>
      <c r="G62" s="37">
        <f t="shared" si="26"/>
        <v>54</v>
      </c>
      <c r="H62" s="5" t="str">
        <f t="shared" si="3"/>
        <v>Aandacht vereist</v>
      </c>
      <c r="I62" s="52" t="s">
        <v>375</v>
      </c>
      <c r="J62" s="37">
        <v>0.5</v>
      </c>
      <c r="K62" s="37">
        <v>6</v>
      </c>
      <c r="L62" s="37">
        <v>3</v>
      </c>
      <c r="M62" s="37">
        <f t="shared" ref="M62:M64" si="28">J62*K62*L62</f>
        <v>9</v>
      </c>
      <c r="N62" s="60" t="str">
        <f t="shared" si="2"/>
        <v>Aanvaardbaar risico</v>
      </c>
      <c r="O62" s="62"/>
    </row>
    <row r="63" spans="1:15" s="7" customFormat="1" ht="42" x14ac:dyDescent="0.25">
      <c r="A63" s="120"/>
      <c r="B63" s="119"/>
      <c r="C63" s="52" t="s">
        <v>214</v>
      </c>
      <c r="D63" s="37">
        <v>6</v>
      </c>
      <c r="E63" s="37">
        <v>6</v>
      </c>
      <c r="F63" s="37">
        <v>3</v>
      </c>
      <c r="G63" s="37">
        <f t="shared" si="26"/>
        <v>108</v>
      </c>
      <c r="H63" s="5" t="str">
        <f t="shared" si="3"/>
        <v>Maatregelen vereist</v>
      </c>
      <c r="I63" s="52" t="s">
        <v>256</v>
      </c>
      <c r="J63" s="37">
        <v>6</v>
      </c>
      <c r="K63" s="37">
        <v>6</v>
      </c>
      <c r="L63" s="37">
        <v>1</v>
      </c>
      <c r="M63" s="37">
        <f t="shared" si="28"/>
        <v>36</v>
      </c>
      <c r="N63" s="60" t="str">
        <f t="shared" si="2"/>
        <v>Aandacht vereist</v>
      </c>
      <c r="O63" s="62"/>
    </row>
    <row r="64" spans="1:15" s="7" customFormat="1" x14ac:dyDescent="0.25">
      <c r="A64" s="120"/>
      <c r="B64" s="119"/>
      <c r="C64" s="52" t="s">
        <v>238</v>
      </c>
      <c r="D64" s="37">
        <v>6</v>
      </c>
      <c r="E64" s="37">
        <v>6</v>
      </c>
      <c r="F64" s="37">
        <v>3</v>
      </c>
      <c r="G64" s="37">
        <f t="shared" ref="G64:G69" si="29">D64*E64*F64</f>
        <v>108</v>
      </c>
      <c r="H64" s="5" t="str">
        <f t="shared" si="3"/>
        <v>Maatregelen vereist</v>
      </c>
      <c r="I64" s="52" t="s">
        <v>391</v>
      </c>
      <c r="J64" s="37">
        <v>6</v>
      </c>
      <c r="K64" s="37">
        <v>6</v>
      </c>
      <c r="L64" s="37">
        <v>1</v>
      </c>
      <c r="M64" s="37">
        <f t="shared" si="28"/>
        <v>36</v>
      </c>
      <c r="N64" s="60" t="str">
        <f t="shared" si="2"/>
        <v>Aandacht vereist</v>
      </c>
      <c r="O64" s="62"/>
    </row>
    <row r="65" spans="1:15" s="7" customFormat="1" x14ac:dyDescent="0.25">
      <c r="A65" s="120"/>
      <c r="B65" s="119" t="s">
        <v>240</v>
      </c>
      <c r="C65" s="52" t="s">
        <v>221</v>
      </c>
      <c r="D65" s="37">
        <v>1</v>
      </c>
      <c r="E65" s="37">
        <v>6</v>
      </c>
      <c r="F65" s="37">
        <v>3</v>
      </c>
      <c r="G65" s="37">
        <f t="shared" si="29"/>
        <v>18</v>
      </c>
      <c r="H65" s="5" t="str">
        <f t="shared" si="3"/>
        <v>Aanvaardbaar risico</v>
      </c>
      <c r="I65" s="52" t="s">
        <v>378</v>
      </c>
      <c r="J65" s="37">
        <v>0.5</v>
      </c>
      <c r="K65" s="37">
        <v>6</v>
      </c>
      <c r="L65" s="37">
        <v>3</v>
      </c>
      <c r="M65" s="37">
        <f t="shared" ref="M65:M70" si="30">J65*K65*L65</f>
        <v>9</v>
      </c>
      <c r="N65" s="60" t="str">
        <f t="shared" si="2"/>
        <v>Aanvaardbaar risico</v>
      </c>
      <c r="O65" s="62"/>
    </row>
    <row r="66" spans="1:15" s="7" customFormat="1" x14ac:dyDescent="0.25">
      <c r="A66" s="120"/>
      <c r="B66" s="119"/>
      <c r="C66" s="52" t="s">
        <v>231</v>
      </c>
      <c r="D66" s="37">
        <v>6</v>
      </c>
      <c r="E66" s="37">
        <v>6</v>
      </c>
      <c r="F66" s="37">
        <v>3</v>
      </c>
      <c r="G66" s="37">
        <f t="shared" si="29"/>
        <v>108</v>
      </c>
      <c r="H66" s="5" t="str">
        <f t="shared" si="3"/>
        <v>Maatregelen vereist</v>
      </c>
      <c r="I66" s="52" t="s">
        <v>383</v>
      </c>
      <c r="J66" s="37">
        <v>6</v>
      </c>
      <c r="K66" s="37">
        <v>6</v>
      </c>
      <c r="L66" s="37">
        <v>1</v>
      </c>
      <c r="M66" s="37">
        <f t="shared" si="30"/>
        <v>36</v>
      </c>
      <c r="N66" s="60" t="str">
        <f t="shared" si="2"/>
        <v>Aandacht vereist</v>
      </c>
      <c r="O66" s="62"/>
    </row>
    <row r="67" spans="1:15" s="7" customFormat="1" ht="42" x14ac:dyDescent="0.4">
      <c r="A67" s="120"/>
      <c r="B67" s="119"/>
      <c r="C67" s="123" t="s">
        <v>501</v>
      </c>
      <c r="D67" s="125">
        <v>6</v>
      </c>
      <c r="E67" s="125">
        <v>6</v>
      </c>
      <c r="F67" s="125">
        <v>7</v>
      </c>
      <c r="G67" s="125">
        <v>252</v>
      </c>
      <c r="H67" s="124" t="s">
        <v>502</v>
      </c>
      <c r="I67" s="126" t="s">
        <v>503</v>
      </c>
      <c r="J67" s="125">
        <v>1</v>
      </c>
      <c r="K67" s="37">
        <v>6</v>
      </c>
      <c r="L67" s="37">
        <v>7</v>
      </c>
      <c r="M67" s="37">
        <f t="shared" si="30"/>
        <v>42</v>
      </c>
      <c r="N67" s="60" t="str">
        <f t="shared" ref="N67" si="31">IF(M67&gt;400,"Werken stoppen",IF(M67&gt;200,"Directe verbetering vereist",IF(M67&gt;400,"Directe verbetering vereist",IF(M67&gt;70,"Maatregelen vereist",IF(M67&gt;200,"Maatregelen vereist",IF(M67&gt;20,"Aandacht vereist",IF(M67&gt;70,"Aandacht vereist",IF(M67&lt;20,"Aanvaardbaar risico"))))))))</f>
        <v>Aandacht vereist</v>
      </c>
      <c r="O67" s="62"/>
    </row>
    <row r="68" spans="1:15" s="7" customFormat="1" x14ac:dyDescent="0.25">
      <c r="A68" s="120"/>
      <c r="B68" s="119"/>
      <c r="C68" s="52" t="s">
        <v>227</v>
      </c>
      <c r="D68" s="37">
        <v>10</v>
      </c>
      <c r="E68" s="37">
        <v>6</v>
      </c>
      <c r="F68" s="37">
        <v>3</v>
      </c>
      <c r="G68" s="37">
        <f t="shared" si="29"/>
        <v>180</v>
      </c>
      <c r="H68" s="5" t="str">
        <f t="shared" si="3"/>
        <v>Maatregelen vereist</v>
      </c>
      <c r="I68" s="52" t="s">
        <v>254</v>
      </c>
      <c r="J68" s="37">
        <v>10</v>
      </c>
      <c r="K68" s="37">
        <v>6</v>
      </c>
      <c r="L68" s="37">
        <v>1</v>
      </c>
      <c r="M68" s="37">
        <f t="shared" si="30"/>
        <v>60</v>
      </c>
      <c r="N68" s="60" t="str">
        <f t="shared" si="2"/>
        <v>Aandacht vereist</v>
      </c>
      <c r="O68" s="62"/>
    </row>
    <row r="69" spans="1:15" s="7" customFormat="1" ht="42" x14ac:dyDescent="0.25">
      <c r="A69" s="120"/>
      <c r="B69" s="119"/>
      <c r="C69" s="52" t="s">
        <v>239</v>
      </c>
      <c r="D69" s="37">
        <v>6</v>
      </c>
      <c r="E69" s="37">
        <v>6</v>
      </c>
      <c r="F69" s="37">
        <v>3</v>
      </c>
      <c r="G69" s="37">
        <f t="shared" si="29"/>
        <v>108</v>
      </c>
      <c r="H69" s="5" t="str">
        <f t="shared" si="3"/>
        <v>Maatregelen vereist</v>
      </c>
      <c r="I69" s="52" t="s">
        <v>392</v>
      </c>
      <c r="J69" s="37">
        <v>6</v>
      </c>
      <c r="K69" s="37">
        <v>6</v>
      </c>
      <c r="L69" s="37">
        <v>1</v>
      </c>
      <c r="M69" s="37">
        <f t="shared" si="30"/>
        <v>36</v>
      </c>
      <c r="N69" s="60" t="str">
        <f t="shared" si="2"/>
        <v>Aandacht vereist</v>
      </c>
      <c r="O69" s="62"/>
    </row>
    <row r="70" spans="1:15" s="7" customFormat="1" ht="42" x14ac:dyDescent="0.25">
      <c r="A70" s="120"/>
      <c r="B70" s="119"/>
      <c r="C70" s="52" t="s">
        <v>223</v>
      </c>
      <c r="D70" s="37">
        <v>3</v>
      </c>
      <c r="E70" s="37">
        <v>6</v>
      </c>
      <c r="F70" s="37">
        <v>3</v>
      </c>
      <c r="G70" s="37">
        <f t="shared" ref="G70" si="32">D70*E70*F70</f>
        <v>54</v>
      </c>
      <c r="H70" s="5" t="str">
        <f t="shared" si="3"/>
        <v>Aandacht vereist</v>
      </c>
      <c r="I70" s="52" t="s">
        <v>253</v>
      </c>
      <c r="J70" s="37">
        <v>0.5</v>
      </c>
      <c r="K70" s="37">
        <v>6</v>
      </c>
      <c r="L70" s="37">
        <v>3</v>
      </c>
      <c r="M70" s="37">
        <f t="shared" si="30"/>
        <v>9</v>
      </c>
      <c r="N70" s="60" t="str">
        <f t="shared" si="2"/>
        <v>Aanvaardbaar risico</v>
      </c>
      <c r="O70" s="62"/>
    </row>
    <row r="71" spans="1:15" s="101" customFormat="1" x14ac:dyDescent="0.25">
      <c r="A71" s="95" t="s">
        <v>413</v>
      </c>
      <c r="B71" s="96" t="s">
        <v>446</v>
      </c>
      <c r="C71" s="97"/>
      <c r="D71" s="97"/>
      <c r="E71" s="97"/>
      <c r="F71" s="97"/>
      <c r="G71" s="97"/>
      <c r="H71" s="97"/>
      <c r="I71" s="97"/>
      <c r="J71" s="97"/>
      <c r="K71" s="97"/>
      <c r="L71" s="97"/>
      <c r="M71" s="97"/>
      <c r="N71" s="103"/>
      <c r="O71" s="100"/>
    </row>
    <row r="72" spans="1:15" s="7" customFormat="1" ht="42" x14ac:dyDescent="0.25">
      <c r="A72" s="59"/>
      <c r="B72" s="52" t="s">
        <v>242</v>
      </c>
      <c r="C72" s="52" t="s">
        <v>245</v>
      </c>
      <c r="D72" s="37">
        <v>6</v>
      </c>
      <c r="E72" s="37">
        <v>2</v>
      </c>
      <c r="F72" s="37">
        <v>15</v>
      </c>
      <c r="G72" s="37">
        <f t="shared" ref="G72:G80" si="33">D72*E72*F72</f>
        <v>180</v>
      </c>
      <c r="H72" s="5" t="str">
        <f t="shared" ref="H72:H80" si="34">IF(G72&gt;400,"Werken stoppen",IF(G72&gt;200,"Directe verbetering vereist",IF(G72&gt;400,"Directe verbetering vereist",IF(G72&gt;70,"Maatregelen vereist",IF(G72&gt;200,"Maatregelen vereist",IF(G72&gt;20,"Aandacht vereist",IF(G72&gt;70,"Aandacht vereist",IF(G72&lt;20,"Aanvaardbaar risico"))))))))</f>
        <v>Maatregelen vereist</v>
      </c>
      <c r="I72" s="52" t="s">
        <v>262</v>
      </c>
      <c r="J72" s="37">
        <v>0.2</v>
      </c>
      <c r="K72" s="37">
        <v>2</v>
      </c>
      <c r="L72" s="37">
        <v>15</v>
      </c>
      <c r="M72" s="37">
        <f t="shared" ref="M72:M80" si="35">J72*K72*L72</f>
        <v>6</v>
      </c>
      <c r="N72" s="60" t="str">
        <f t="shared" ref="N72:N80" si="36">IF(M72&gt;400,"Werken stoppen",IF(M72&gt;200,"Directe verbetering vereist",IF(M72&gt;400,"Directe verbetering vereist",IF(M72&gt;70,"Maatregelen vereist",IF(M72&gt;200,"Maatregelen vereist",IF(M72&gt;20,"Aandacht vereist",IF(M72&gt;70,"Aandacht vereist",IF(M72&lt;20,"Aanvaardbaar risico"))))))))</f>
        <v>Aanvaardbaar risico</v>
      </c>
      <c r="O72" s="62"/>
    </row>
    <row r="73" spans="1:15" s="7" customFormat="1" ht="42" x14ac:dyDescent="0.25">
      <c r="A73" s="59"/>
      <c r="B73" s="52" t="s">
        <v>372</v>
      </c>
      <c r="C73" s="52" t="s">
        <v>244</v>
      </c>
      <c r="D73" s="37">
        <v>6</v>
      </c>
      <c r="E73" s="37">
        <v>2</v>
      </c>
      <c r="F73" s="37">
        <v>15</v>
      </c>
      <c r="G73" s="37">
        <f t="shared" ref="G73" si="37">D73*E73*F73</f>
        <v>180</v>
      </c>
      <c r="H73" s="5" t="str">
        <f t="shared" si="34"/>
        <v>Maatregelen vereist</v>
      </c>
      <c r="I73" s="52" t="s">
        <v>264</v>
      </c>
      <c r="J73" s="37">
        <v>1</v>
      </c>
      <c r="K73" s="37">
        <v>2</v>
      </c>
      <c r="L73" s="37">
        <v>15</v>
      </c>
      <c r="M73" s="37">
        <f t="shared" ref="M73" si="38">J73*K73*L73</f>
        <v>30</v>
      </c>
      <c r="N73" s="60" t="str">
        <f t="shared" si="36"/>
        <v>Aandacht vereist</v>
      </c>
      <c r="O73" s="62"/>
    </row>
    <row r="74" spans="1:15" s="7" customFormat="1" ht="42" x14ac:dyDescent="0.25">
      <c r="A74" s="59"/>
      <c r="B74" s="119" t="s">
        <v>373</v>
      </c>
      <c r="C74" s="52" t="s">
        <v>244</v>
      </c>
      <c r="D74" s="37">
        <v>6</v>
      </c>
      <c r="E74" s="37">
        <v>2</v>
      </c>
      <c r="F74" s="37">
        <v>15</v>
      </c>
      <c r="G74" s="37">
        <f t="shared" si="33"/>
        <v>180</v>
      </c>
      <c r="H74" s="5" t="str">
        <f t="shared" si="34"/>
        <v>Maatregelen vereist</v>
      </c>
      <c r="I74" s="52" t="s">
        <v>264</v>
      </c>
      <c r="J74" s="37">
        <v>0.2</v>
      </c>
      <c r="K74" s="37">
        <v>2</v>
      </c>
      <c r="L74" s="37">
        <v>15</v>
      </c>
      <c r="M74" s="37">
        <f t="shared" si="35"/>
        <v>6</v>
      </c>
      <c r="N74" s="60" t="str">
        <f t="shared" si="36"/>
        <v>Aanvaardbaar risico</v>
      </c>
      <c r="O74" s="62"/>
    </row>
    <row r="75" spans="1:15" s="7" customFormat="1" ht="42" x14ac:dyDescent="0.25">
      <c r="A75" s="59"/>
      <c r="B75" s="119"/>
      <c r="C75" s="52" t="s">
        <v>246</v>
      </c>
      <c r="D75" s="37">
        <v>6</v>
      </c>
      <c r="E75" s="37">
        <v>2</v>
      </c>
      <c r="F75" s="37">
        <v>15</v>
      </c>
      <c r="G75" s="37">
        <f t="shared" si="33"/>
        <v>180</v>
      </c>
      <c r="H75" s="5" t="str">
        <f t="shared" si="34"/>
        <v>Maatregelen vereist</v>
      </c>
      <c r="I75" s="52" t="s">
        <v>263</v>
      </c>
      <c r="J75" s="37">
        <v>0.2</v>
      </c>
      <c r="K75" s="37">
        <v>2</v>
      </c>
      <c r="L75" s="37">
        <v>15</v>
      </c>
      <c r="M75" s="37">
        <f t="shared" ref="M75" si="39">J75*K75*L75</f>
        <v>6</v>
      </c>
      <c r="N75" s="60" t="str">
        <f t="shared" si="36"/>
        <v>Aanvaardbaar risico</v>
      </c>
      <c r="O75" s="62"/>
    </row>
    <row r="76" spans="1:15" s="7" customFormat="1" ht="42" x14ac:dyDescent="0.25">
      <c r="A76" s="59"/>
      <c r="B76" s="119" t="s">
        <v>447</v>
      </c>
      <c r="C76" s="52" t="s">
        <v>265</v>
      </c>
      <c r="D76" s="37">
        <v>6</v>
      </c>
      <c r="E76" s="37">
        <v>2</v>
      </c>
      <c r="F76" s="37">
        <v>7</v>
      </c>
      <c r="G76" s="37">
        <f t="shared" si="33"/>
        <v>84</v>
      </c>
      <c r="H76" s="5" t="str">
        <f t="shared" si="34"/>
        <v>Maatregelen vereist</v>
      </c>
      <c r="I76" s="52" t="s">
        <v>267</v>
      </c>
      <c r="J76" s="37">
        <v>6</v>
      </c>
      <c r="K76" s="37">
        <v>2</v>
      </c>
      <c r="L76" s="37">
        <v>1</v>
      </c>
      <c r="M76" s="37">
        <f t="shared" si="35"/>
        <v>12</v>
      </c>
      <c r="N76" s="60" t="str">
        <f t="shared" si="36"/>
        <v>Aanvaardbaar risico</v>
      </c>
      <c r="O76" s="62"/>
    </row>
    <row r="77" spans="1:15" s="7" customFormat="1" ht="42" x14ac:dyDescent="0.25">
      <c r="A77" s="59"/>
      <c r="B77" s="119"/>
      <c r="C77" s="52" t="s">
        <v>266</v>
      </c>
      <c r="D77" s="37">
        <v>6</v>
      </c>
      <c r="E77" s="37">
        <v>2</v>
      </c>
      <c r="F77" s="37">
        <v>3</v>
      </c>
      <c r="G77" s="37">
        <f t="shared" ref="G77" si="40">D77*E77*F77</f>
        <v>36</v>
      </c>
      <c r="H77" s="5" t="str">
        <f t="shared" si="34"/>
        <v>Aandacht vereist</v>
      </c>
      <c r="I77" s="52" t="s">
        <v>268</v>
      </c>
      <c r="J77" s="37">
        <v>6</v>
      </c>
      <c r="K77" s="37">
        <v>2</v>
      </c>
      <c r="L77" s="37">
        <v>1</v>
      </c>
      <c r="M77" s="37">
        <f t="shared" ref="M77" si="41">J77*K77*L77</f>
        <v>12</v>
      </c>
      <c r="N77" s="60" t="str">
        <f t="shared" si="36"/>
        <v>Aanvaardbaar risico</v>
      </c>
      <c r="O77" s="62"/>
    </row>
    <row r="78" spans="1:15" ht="42" x14ac:dyDescent="0.25">
      <c r="A78" s="120"/>
      <c r="B78" s="119" t="s">
        <v>247</v>
      </c>
      <c r="C78" s="52" t="s">
        <v>244</v>
      </c>
      <c r="D78" s="37">
        <v>6</v>
      </c>
      <c r="E78" s="37">
        <v>2</v>
      </c>
      <c r="F78" s="37">
        <v>15</v>
      </c>
      <c r="G78" s="37">
        <f t="shared" si="33"/>
        <v>180</v>
      </c>
      <c r="H78" s="5" t="str">
        <f t="shared" si="34"/>
        <v>Maatregelen vereist</v>
      </c>
      <c r="I78" s="52" t="s">
        <v>264</v>
      </c>
      <c r="J78" s="37">
        <v>1</v>
      </c>
      <c r="K78" s="37">
        <v>2</v>
      </c>
      <c r="L78" s="37">
        <v>15</v>
      </c>
      <c r="M78" s="37">
        <f t="shared" si="35"/>
        <v>30</v>
      </c>
      <c r="N78" s="60" t="str">
        <f t="shared" si="36"/>
        <v>Aandacht vereist</v>
      </c>
    </row>
    <row r="79" spans="1:15" ht="42" x14ac:dyDescent="0.25">
      <c r="A79" s="120"/>
      <c r="B79" s="119"/>
      <c r="C79" s="52" t="s">
        <v>246</v>
      </c>
      <c r="D79" s="37">
        <v>6</v>
      </c>
      <c r="E79" s="37">
        <v>2</v>
      </c>
      <c r="F79" s="37">
        <v>15</v>
      </c>
      <c r="G79" s="37">
        <f t="shared" si="33"/>
        <v>180</v>
      </c>
      <c r="H79" s="5" t="str">
        <f t="shared" si="34"/>
        <v>Maatregelen vereist</v>
      </c>
      <c r="I79" s="52" t="s">
        <v>374</v>
      </c>
      <c r="J79" s="37">
        <v>0.2</v>
      </c>
      <c r="K79" s="37">
        <v>2</v>
      </c>
      <c r="L79" s="37">
        <v>15</v>
      </c>
      <c r="M79" s="37">
        <f t="shared" ref="M79" si="42">J79*K79*L79</f>
        <v>6</v>
      </c>
      <c r="N79" s="60" t="str">
        <f t="shared" si="36"/>
        <v>Aanvaardbaar risico</v>
      </c>
    </row>
    <row r="80" spans="1:15" ht="42" x14ac:dyDescent="0.25">
      <c r="A80" s="59"/>
      <c r="B80" s="52" t="s">
        <v>243</v>
      </c>
      <c r="C80" s="52" t="s">
        <v>245</v>
      </c>
      <c r="D80" s="37">
        <v>6</v>
      </c>
      <c r="E80" s="37">
        <v>2</v>
      </c>
      <c r="F80" s="37">
        <v>15</v>
      </c>
      <c r="G80" s="37">
        <f t="shared" si="33"/>
        <v>180</v>
      </c>
      <c r="H80" s="5" t="str">
        <f t="shared" si="34"/>
        <v>Maatregelen vereist</v>
      </c>
      <c r="I80" s="52" t="s">
        <v>262</v>
      </c>
      <c r="J80" s="37">
        <v>0.2</v>
      </c>
      <c r="K80" s="37">
        <v>2</v>
      </c>
      <c r="L80" s="37">
        <v>15</v>
      </c>
      <c r="M80" s="37">
        <f t="shared" si="35"/>
        <v>6</v>
      </c>
      <c r="N80" s="60" t="str">
        <f t="shared" si="36"/>
        <v>Aanvaardbaar risico</v>
      </c>
    </row>
    <row r="81" spans="1:15" s="104" customFormat="1" x14ac:dyDescent="0.25">
      <c r="A81" s="95" t="s">
        <v>448</v>
      </c>
      <c r="B81" s="96" t="s">
        <v>449</v>
      </c>
      <c r="C81" s="97"/>
      <c r="D81" s="97"/>
      <c r="E81" s="97"/>
      <c r="F81" s="97"/>
      <c r="G81" s="97"/>
      <c r="H81" s="97"/>
      <c r="I81" s="97"/>
      <c r="J81" s="97"/>
      <c r="K81" s="97"/>
      <c r="L81" s="97"/>
      <c r="M81" s="97"/>
      <c r="N81" s="103"/>
      <c r="O81" s="100"/>
    </row>
    <row r="82" spans="1:15" x14ac:dyDescent="0.25">
      <c r="A82" s="120"/>
      <c r="B82" s="119" t="s">
        <v>414</v>
      </c>
      <c r="C82" s="52" t="s">
        <v>73</v>
      </c>
      <c r="D82" s="37">
        <v>6</v>
      </c>
      <c r="E82" s="37">
        <v>4</v>
      </c>
      <c r="F82" s="37">
        <v>3</v>
      </c>
      <c r="G82" s="37">
        <f t="shared" ref="G82:G88" si="43">D82*E82*F82</f>
        <v>72</v>
      </c>
      <c r="H82" s="5" t="str">
        <f t="shared" ref="H82:H92" si="44">IF(G82&gt;400,"Werken stoppen",IF(G82&gt;200,"Directe verbetering vereist",IF(G82&gt;400,"Directe verbetering vereist",IF(G82&gt;70,"Maatregelen vereist",IF(G82&gt;200,"Maatregelen vereist",IF(G82&gt;20,"Aandacht vereist",IF(G82&gt;70,"Aandacht vereist",IF(G82&lt;20,"Aanvaardbaar risico"))))))))</f>
        <v>Maatregelen vereist</v>
      </c>
      <c r="I82" s="52" t="s">
        <v>259</v>
      </c>
      <c r="J82" s="37">
        <v>3</v>
      </c>
      <c r="K82" s="37">
        <v>4</v>
      </c>
      <c r="L82" s="37">
        <v>3</v>
      </c>
      <c r="M82" s="37">
        <f t="shared" ref="M82:M92" si="45">J82*K82*L82</f>
        <v>36</v>
      </c>
      <c r="N82" s="60" t="str">
        <f t="shared" ref="N82:N92" si="46">IF(M82&gt;400,"Werken stoppen",IF(M82&gt;200,"Directe verbetering vereist",IF(M82&gt;400,"Directe verbetering vereist",IF(M82&gt;70,"Maatregelen vereist",IF(M82&gt;200,"Maatregelen vereist",IF(M82&gt;20,"Aandacht vereist",IF(M82&gt;70,"Aandacht vereist",IF(M82&lt;20,"Aanvaardbaar risico"))))))))</f>
        <v>Aandacht vereist</v>
      </c>
    </row>
    <row r="83" spans="1:15" ht="42" x14ac:dyDescent="0.25">
      <c r="A83" s="120"/>
      <c r="B83" s="119"/>
      <c r="C83" s="52" t="s">
        <v>75</v>
      </c>
      <c r="D83" s="37">
        <v>6</v>
      </c>
      <c r="E83" s="37">
        <v>4</v>
      </c>
      <c r="F83" s="37">
        <v>3</v>
      </c>
      <c r="G83" s="37">
        <f t="shared" si="43"/>
        <v>72</v>
      </c>
      <c r="H83" s="5" t="str">
        <f t="shared" si="44"/>
        <v>Maatregelen vereist</v>
      </c>
      <c r="I83" s="52" t="s">
        <v>261</v>
      </c>
      <c r="J83" s="37">
        <v>6</v>
      </c>
      <c r="K83" s="37">
        <v>4</v>
      </c>
      <c r="L83" s="37">
        <v>1</v>
      </c>
      <c r="M83" s="37">
        <f t="shared" si="45"/>
        <v>24</v>
      </c>
      <c r="N83" s="60" t="str">
        <f t="shared" si="46"/>
        <v>Aandacht vereist</v>
      </c>
    </row>
    <row r="84" spans="1:15" ht="42" x14ac:dyDescent="0.25">
      <c r="A84" s="120"/>
      <c r="B84" s="119"/>
      <c r="C84" s="52" t="s">
        <v>76</v>
      </c>
      <c r="D84" s="37">
        <v>6</v>
      </c>
      <c r="E84" s="37">
        <v>4</v>
      </c>
      <c r="F84" s="37">
        <v>3</v>
      </c>
      <c r="G84" s="37">
        <f t="shared" si="43"/>
        <v>72</v>
      </c>
      <c r="H84" s="5" t="str">
        <f t="shared" si="44"/>
        <v>Maatregelen vereist</v>
      </c>
      <c r="I84" s="52" t="s">
        <v>260</v>
      </c>
      <c r="J84" s="37">
        <v>3</v>
      </c>
      <c r="K84" s="37">
        <v>4</v>
      </c>
      <c r="L84" s="37">
        <v>3</v>
      </c>
      <c r="M84" s="37">
        <f t="shared" si="45"/>
        <v>36</v>
      </c>
      <c r="N84" s="60" t="str">
        <f t="shared" si="46"/>
        <v>Aandacht vereist</v>
      </c>
    </row>
    <row r="85" spans="1:15" ht="63" x14ac:dyDescent="0.25">
      <c r="A85" s="59"/>
      <c r="B85" s="52" t="s">
        <v>412</v>
      </c>
      <c r="C85" s="52" t="s">
        <v>422</v>
      </c>
      <c r="D85" s="37">
        <v>10</v>
      </c>
      <c r="E85" s="37">
        <v>4</v>
      </c>
      <c r="F85" s="37">
        <v>3</v>
      </c>
      <c r="G85" s="37">
        <f t="shared" si="43"/>
        <v>120</v>
      </c>
      <c r="H85" s="5" t="str">
        <f t="shared" si="44"/>
        <v>Maatregelen vereist</v>
      </c>
      <c r="I85" s="52" t="s">
        <v>426</v>
      </c>
      <c r="J85" s="37">
        <v>0.2</v>
      </c>
      <c r="K85" s="37">
        <v>4</v>
      </c>
      <c r="L85" s="37">
        <v>1</v>
      </c>
      <c r="M85" s="37">
        <f t="shared" si="45"/>
        <v>0.8</v>
      </c>
      <c r="N85" s="60" t="str">
        <f t="shared" si="46"/>
        <v>Aanvaardbaar risico</v>
      </c>
    </row>
    <row r="86" spans="1:15" ht="42" x14ac:dyDescent="0.25">
      <c r="A86" s="59"/>
      <c r="B86" s="52"/>
      <c r="C86" s="52" t="s">
        <v>420</v>
      </c>
      <c r="D86" s="37">
        <v>10</v>
      </c>
      <c r="E86" s="37">
        <v>4</v>
      </c>
      <c r="F86" s="37">
        <v>3</v>
      </c>
      <c r="G86" s="37">
        <f t="shared" si="43"/>
        <v>120</v>
      </c>
      <c r="H86" s="5" t="str">
        <f t="shared" si="44"/>
        <v>Maatregelen vereist</v>
      </c>
      <c r="I86" s="52" t="s">
        <v>493</v>
      </c>
      <c r="J86" s="37">
        <v>0.2</v>
      </c>
      <c r="K86" s="37">
        <v>4</v>
      </c>
      <c r="L86" s="37">
        <v>1</v>
      </c>
      <c r="M86" s="37">
        <f t="shared" si="45"/>
        <v>0.8</v>
      </c>
      <c r="N86" s="60" t="str">
        <f t="shared" si="46"/>
        <v>Aanvaardbaar risico</v>
      </c>
    </row>
    <row r="87" spans="1:15" ht="42" x14ac:dyDescent="0.25">
      <c r="A87" s="59"/>
      <c r="B87" s="52"/>
      <c r="C87" s="52" t="s">
        <v>421</v>
      </c>
      <c r="D87" s="37">
        <v>10</v>
      </c>
      <c r="E87" s="37">
        <v>4</v>
      </c>
      <c r="F87" s="37">
        <v>7</v>
      </c>
      <c r="G87" s="37">
        <f t="shared" si="43"/>
        <v>280</v>
      </c>
      <c r="H87" s="5" t="str">
        <f t="shared" si="44"/>
        <v>Directe verbetering vereist</v>
      </c>
      <c r="I87" s="52" t="s">
        <v>493</v>
      </c>
      <c r="J87" s="37">
        <v>0.2</v>
      </c>
      <c r="K87" s="37">
        <v>4</v>
      </c>
      <c r="L87" s="37">
        <v>1</v>
      </c>
      <c r="M87" s="37">
        <f t="shared" si="45"/>
        <v>0.8</v>
      </c>
      <c r="N87" s="60" t="str">
        <f t="shared" si="46"/>
        <v>Aanvaardbaar risico</v>
      </c>
    </row>
    <row r="88" spans="1:15" ht="42" x14ac:dyDescent="0.25">
      <c r="A88" s="59"/>
      <c r="B88" s="52"/>
      <c r="C88" s="52" t="s">
        <v>417</v>
      </c>
      <c r="D88" s="37">
        <v>10</v>
      </c>
      <c r="E88" s="37">
        <v>4</v>
      </c>
      <c r="F88" s="37">
        <v>15</v>
      </c>
      <c r="G88" s="37">
        <f t="shared" si="43"/>
        <v>600</v>
      </c>
      <c r="H88" s="5" t="str">
        <f t="shared" si="44"/>
        <v>Werken stoppen</v>
      </c>
      <c r="I88" s="52" t="s">
        <v>424</v>
      </c>
      <c r="J88" s="37">
        <v>1</v>
      </c>
      <c r="K88" s="37">
        <v>4</v>
      </c>
      <c r="L88" s="37">
        <v>1</v>
      </c>
      <c r="M88" s="37">
        <f t="shared" si="45"/>
        <v>4</v>
      </c>
      <c r="N88" s="60" t="str">
        <f t="shared" si="46"/>
        <v>Aanvaardbaar risico</v>
      </c>
    </row>
    <row r="89" spans="1:15" ht="42" x14ac:dyDescent="0.25">
      <c r="A89" s="59"/>
      <c r="B89" s="52" t="s">
        <v>415</v>
      </c>
      <c r="C89" s="52" t="s">
        <v>418</v>
      </c>
      <c r="D89" s="37">
        <v>3</v>
      </c>
      <c r="E89" s="37">
        <v>4</v>
      </c>
      <c r="F89" s="37">
        <v>1</v>
      </c>
      <c r="G89" s="37">
        <f t="shared" ref="G89:G92" si="47">D89*E89*F89</f>
        <v>12</v>
      </c>
      <c r="H89" s="5" t="str">
        <f t="shared" si="44"/>
        <v>Aanvaardbaar risico</v>
      </c>
      <c r="I89" s="52" t="s">
        <v>419</v>
      </c>
      <c r="J89" s="37">
        <v>0.2</v>
      </c>
      <c r="K89" s="37">
        <v>4</v>
      </c>
      <c r="L89" s="37">
        <v>1</v>
      </c>
      <c r="M89" s="37">
        <f t="shared" si="45"/>
        <v>0.8</v>
      </c>
      <c r="N89" s="60" t="str">
        <f t="shared" si="46"/>
        <v>Aanvaardbaar risico</v>
      </c>
    </row>
    <row r="90" spans="1:15" ht="42" x14ac:dyDescent="0.25">
      <c r="A90" s="59"/>
      <c r="B90" s="116" t="s">
        <v>416</v>
      </c>
      <c r="C90" s="52" t="s">
        <v>425</v>
      </c>
      <c r="D90" s="37">
        <v>10</v>
      </c>
      <c r="E90" s="37">
        <v>4</v>
      </c>
      <c r="F90" s="37">
        <v>7</v>
      </c>
      <c r="G90" s="37">
        <f t="shared" si="47"/>
        <v>280</v>
      </c>
      <c r="H90" s="5" t="str">
        <f t="shared" si="44"/>
        <v>Directe verbetering vereist</v>
      </c>
      <c r="I90" s="52" t="s">
        <v>493</v>
      </c>
      <c r="J90" s="37">
        <v>0.2</v>
      </c>
      <c r="K90" s="37">
        <v>4</v>
      </c>
      <c r="L90" s="37">
        <v>1</v>
      </c>
      <c r="M90" s="37">
        <f t="shared" si="45"/>
        <v>0.8</v>
      </c>
      <c r="N90" s="60" t="str">
        <f t="shared" si="46"/>
        <v>Aanvaardbaar risico</v>
      </c>
    </row>
    <row r="91" spans="1:15" ht="63" x14ac:dyDescent="0.25">
      <c r="A91" s="59"/>
      <c r="B91" s="118"/>
      <c r="C91" s="52" t="s">
        <v>423</v>
      </c>
      <c r="D91" s="37">
        <v>10</v>
      </c>
      <c r="E91" s="37">
        <v>4</v>
      </c>
      <c r="F91" s="37">
        <v>3</v>
      </c>
      <c r="G91" s="37">
        <f t="shared" si="47"/>
        <v>120</v>
      </c>
      <c r="H91" s="5" t="str">
        <f t="shared" si="44"/>
        <v>Maatregelen vereist</v>
      </c>
      <c r="I91" s="52" t="s">
        <v>493</v>
      </c>
      <c r="J91" s="37">
        <v>0.2</v>
      </c>
      <c r="K91" s="37">
        <v>4</v>
      </c>
      <c r="L91" s="37">
        <v>1</v>
      </c>
      <c r="M91" s="37">
        <f t="shared" si="45"/>
        <v>0.8</v>
      </c>
      <c r="N91" s="60" t="str">
        <f t="shared" si="46"/>
        <v>Aanvaardbaar risico</v>
      </c>
    </row>
    <row r="92" spans="1:15" ht="409.6" x14ac:dyDescent="0.25">
      <c r="A92" s="66"/>
      <c r="B92" s="70" t="s">
        <v>498</v>
      </c>
      <c r="C92" s="67" t="s">
        <v>428</v>
      </c>
      <c r="D92" s="37">
        <v>3</v>
      </c>
      <c r="E92" s="37">
        <v>4.5</v>
      </c>
      <c r="F92" s="37">
        <v>15</v>
      </c>
      <c r="G92" s="37">
        <f t="shared" si="47"/>
        <v>202.5</v>
      </c>
      <c r="H92" s="5" t="str">
        <f t="shared" si="44"/>
        <v>Directe verbetering vereist</v>
      </c>
      <c r="I92" s="67" t="s">
        <v>430</v>
      </c>
      <c r="J92" s="37">
        <v>0.5</v>
      </c>
      <c r="K92" s="37">
        <v>4.5</v>
      </c>
      <c r="L92" s="37">
        <v>15</v>
      </c>
      <c r="M92" s="37">
        <f t="shared" si="45"/>
        <v>33.75</v>
      </c>
      <c r="N92" s="60" t="str">
        <f t="shared" si="46"/>
        <v>Aandacht vereist</v>
      </c>
    </row>
    <row r="93" spans="1:15" s="104" customFormat="1" x14ac:dyDescent="0.25">
      <c r="A93" s="95" t="s">
        <v>450</v>
      </c>
      <c r="B93" s="96" t="s">
        <v>499</v>
      </c>
      <c r="C93" s="97"/>
      <c r="D93" s="97"/>
      <c r="E93" s="97"/>
      <c r="F93" s="97"/>
      <c r="G93" s="97"/>
      <c r="H93" s="97"/>
      <c r="I93" s="97"/>
      <c r="J93" s="97"/>
      <c r="K93" s="97"/>
      <c r="L93" s="97"/>
      <c r="M93" s="97"/>
      <c r="N93" s="103"/>
      <c r="O93" s="105"/>
    </row>
    <row r="94" spans="1:15" s="7" customFormat="1" ht="42" x14ac:dyDescent="0.25">
      <c r="A94" s="120"/>
      <c r="B94" s="119" t="s">
        <v>213</v>
      </c>
      <c r="C94" s="70" t="s">
        <v>371</v>
      </c>
      <c r="D94" s="37">
        <v>3</v>
      </c>
      <c r="E94" s="37">
        <v>6</v>
      </c>
      <c r="F94" s="37">
        <v>3</v>
      </c>
      <c r="G94" s="37">
        <f t="shared" ref="G94:G107" si="48">D94*E94*F94</f>
        <v>54</v>
      </c>
      <c r="H94" s="5" t="str">
        <f>IF(G94&gt;400,"Werken stoppen",IF(G94&gt;200,"Directe verbetering vereist",IF(G94&gt;400,"Directe verbetering vereist",IF(G94&gt;70,"Maatregelen vereist",IF(G94&gt;200,"Maatregelen vereist",IF(G94&gt;20,"Aandacht vereist",IF(G94&gt;70,"Aandacht vereist",IF(G94&lt;20,"Aanvaardbaar risico"))))))))</f>
        <v>Aandacht vereist</v>
      </c>
      <c r="I94" s="70" t="s">
        <v>375</v>
      </c>
      <c r="J94" s="37">
        <v>0.5</v>
      </c>
      <c r="K94" s="37">
        <v>6</v>
      </c>
      <c r="L94" s="37">
        <v>3</v>
      </c>
      <c r="M94" s="37">
        <f t="shared" ref="M94:M107" si="49">J94*K94*L94</f>
        <v>9</v>
      </c>
      <c r="N94" s="60" t="str">
        <f>IF(M94&gt;400,"Werken stoppen",IF(M94&gt;200,"Directe verbetering vereist",IF(M94&gt;400,"Directe verbetering vereist",IF(M94&gt;70,"Maatregelen vereist",IF(M94&gt;200,"Maatregelen vereist",IF(M94&gt;20,"Aandacht vereist",IF(M94&gt;70,"Aandacht vereist",IF(M94&lt;20,"Aanvaardbaar risico"))))))))</f>
        <v>Aanvaardbaar risico</v>
      </c>
      <c r="O94" s="62"/>
    </row>
    <row r="95" spans="1:15" s="7" customFormat="1" ht="42" x14ac:dyDescent="0.25">
      <c r="A95" s="120"/>
      <c r="B95" s="119"/>
      <c r="C95" s="70" t="s">
        <v>214</v>
      </c>
      <c r="D95" s="37">
        <v>6</v>
      </c>
      <c r="E95" s="37">
        <v>6</v>
      </c>
      <c r="F95" s="37">
        <v>3</v>
      </c>
      <c r="G95" s="37">
        <f t="shared" si="48"/>
        <v>108</v>
      </c>
      <c r="H95" s="5" t="str">
        <f>IF(G95&gt;400,"Werken stoppen",IF(G95&gt;200,"Directe verbetering vereist",IF(G95&gt;400,"Directe verbetering vereist",IF(G95&gt;70,"Maatregelen vereist",IF(G95&gt;200,"Maatregelen vereist",IF(G95&gt;20,"Aandacht vereist",IF(G95&gt;70,"Aandacht vereist",IF(G95&lt;20,"Aanvaardbaar risico"))))))))</f>
        <v>Maatregelen vereist</v>
      </c>
      <c r="I95" s="70" t="s">
        <v>256</v>
      </c>
      <c r="J95" s="37">
        <v>6</v>
      </c>
      <c r="K95" s="37">
        <v>6</v>
      </c>
      <c r="L95" s="37">
        <v>1</v>
      </c>
      <c r="M95" s="37">
        <f t="shared" si="49"/>
        <v>36</v>
      </c>
      <c r="N95" s="60" t="str">
        <f t="shared" ref="N95:N107" si="50">IF(M95&gt;400,"Werken stoppen",IF(M95&gt;200,"Directe verbetering vereist",IF(M95&gt;400,"Directe verbetering vereist",IF(M95&gt;70,"Maatregelen vereist",IF(M95&gt;200,"Maatregelen vereist",IF(M95&gt;20,"Aandacht vereist",IF(M95&gt;70,"Aandacht vereist",IF(M95&lt;20,"Aanvaardbaar risico"))))))))</f>
        <v>Aandacht vereist</v>
      </c>
      <c r="O95" s="62"/>
    </row>
    <row r="96" spans="1:15" s="7" customFormat="1" x14ac:dyDescent="0.25">
      <c r="A96" s="120"/>
      <c r="B96" s="119"/>
      <c r="C96" s="70" t="s">
        <v>215</v>
      </c>
      <c r="D96" s="37">
        <v>6</v>
      </c>
      <c r="E96" s="37">
        <v>6</v>
      </c>
      <c r="F96" s="37">
        <v>3</v>
      </c>
      <c r="G96" s="37">
        <f t="shared" si="48"/>
        <v>108</v>
      </c>
      <c r="H96" s="5" t="str">
        <f t="shared" ref="H96:H107" si="51">IF(G96&gt;400,"Werken stoppen",IF(G96&gt;200,"Directe verbetering vereist",IF(G96&gt;400,"Directe verbetering vereist",IF(G96&gt;70,"Maatregelen vereist",IF(G96&gt;200,"Maatregelen vereist",IF(G96&gt;20,"Aandacht vereist",IF(G96&gt;70,"Aandacht vereist",IF(G96&lt;20,"Aanvaardbaar risico"))))))))</f>
        <v>Maatregelen vereist</v>
      </c>
      <c r="I96" s="70" t="s">
        <v>376</v>
      </c>
      <c r="J96" s="37">
        <v>6</v>
      </c>
      <c r="K96" s="37">
        <v>6</v>
      </c>
      <c r="L96" s="37">
        <v>1</v>
      </c>
      <c r="M96" s="37">
        <f t="shared" si="49"/>
        <v>36</v>
      </c>
      <c r="N96" s="60" t="str">
        <f t="shared" si="50"/>
        <v>Aandacht vereist</v>
      </c>
      <c r="O96" s="62"/>
    </row>
    <row r="97" spans="1:15" s="7" customFormat="1" ht="42" x14ac:dyDescent="0.25">
      <c r="A97" s="120"/>
      <c r="B97" s="119" t="s">
        <v>74</v>
      </c>
      <c r="C97" s="70" t="s">
        <v>212</v>
      </c>
      <c r="D97" s="37">
        <v>0.5</v>
      </c>
      <c r="E97" s="37">
        <v>6</v>
      </c>
      <c r="F97" s="37">
        <v>3</v>
      </c>
      <c r="G97" s="37">
        <f t="shared" si="48"/>
        <v>9</v>
      </c>
      <c r="H97" s="5" t="str">
        <f t="shared" si="51"/>
        <v>Aanvaardbaar risico</v>
      </c>
      <c r="I97" s="70" t="s">
        <v>377</v>
      </c>
      <c r="J97" s="37">
        <v>0.5</v>
      </c>
      <c r="K97" s="37">
        <v>6</v>
      </c>
      <c r="L97" s="37">
        <v>1</v>
      </c>
      <c r="M97" s="37">
        <f t="shared" si="49"/>
        <v>3</v>
      </c>
      <c r="N97" s="60" t="str">
        <f t="shared" si="50"/>
        <v>Aanvaardbaar risico</v>
      </c>
      <c r="O97" s="62"/>
    </row>
    <row r="98" spans="1:15" s="7" customFormat="1" ht="42" x14ac:dyDescent="0.25">
      <c r="A98" s="120"/>
      <c r="B98" s="119"/>
      <c r="C98" s="70" t="s">
        <v>248</v>
      </c>
      <c r="D98" s="37">
        <v>1</v>
      </c>
      <c r="E98" s="37">
        <v>6</v>
      </c>
      <c r="F98" s="37">
        <v>7</v>
      </c>
      <c r="G98" s="37">
        <f t="shared" si="48"/>
        <v>42</v>
      </c>
      <c r="H98" s="5" t="str">
        <f t="shared" si="51"/>
        <v>Aandacht vereist</v>
      </c>
      <c r="I98" s="70" t="s">
        <v>366</v>
      </c>
      <c r="J98" s="37">
        <v>1</v>
      </c>
      <c r="K98" s="37">
        <v>6</v>
      </c>
      <c r="L98" s="37">
        <v>3</v>
      </c>
      <c r="M98" s="37">
        <f t="shared" si="49"/>
        <v>18</v>
      </c>
      <c r="N98" s="60" t="str">
        <f t="shared" si="50"/>
        <v>Aanvaardbaar risico</v>
      </c>
      <c r="O98" s="62"/>
    </row>
    <row r="99" spans="1:15" s="7" customFormat="1" x14ac:dyDescent="0.25">
      <c r="A99" s="120"/>
      <c r="B99" s="119" t="s">
        <v>216</v>
      </c>
      <c r="C99" s="70" t="s">
        <v>217</v>
      </c>
      <c r="D99" s="37">
        <v>3</v>
      </c>
      <c r="E99" s="37">
        <v>6</v>
      </c>
      <c r="F99" s="37">
        <v>3</v>
      </c>
      <c r="G99" s="37">
        <f t="shared" si="48"/>
        <v>54</v>
      </c>
      <c r="H99" s="5" t="str">
        <f t="shared" si="51"/>
        <v>Aandacht vereist</v>
      </c>
      <c r="I99" s="70" t="s">
        <v>455</v>
      </c>
      <c r="J99" s="37">
        <v>3</v>
      </c>
      <c r="K99" s="37">
        <v>6</v>
      </c>
      <c r="L99" s="37">
        <v>1</v>
      </c>
      <c r="M99" s="37">
        <f t="shared" si="49"/>
        <v>18</v>
      </c>
      <c r="N99" s="60" t="str">
        <f t="shared" si="50"/>
        <v>Aanvaardbaar risico</v>
      </c>
      <c r="O99" s="62"/>
    </row>
    <row r="100" spans="1:15" s="7" customFormat="1" ht="42" x14ac:dyDescent="0.25">
      <c r="A100" s="120"/>
      <c r="B100" s="119"/>
      <c r="C100" s="70" t="s">
        <v>218</v>
      </c>
      <c r="D100" s="37">
        <v>3</v>
      </c>
      <c r="E100" s="37">
        <v>6</v>
      </c>
      <c r="F100" s="37">
        <v>7</v>
      </c>
      <c r="G100" s="37">
        <f t="shared" si="48"/>
        <v>126</v>
      </c>
      <c r="H100" s="5" t="str">
        <f t="shared" si="51"/>
        <v>Maatregelen vereist</v>
      </c>
      <c r="I100" s="70" t="s">
        <v>249</v>
      </c>
      <c r="J100" s="37">
        <v>3</v>
      </c>
      <c r="K100" s="37">
        <v>6</v>
      </c>
      <c r="L100" s="37">
        <v>1</v>
      </c>
      <c r="M100" s="37">
        <f t="shared" si="49"/>
        <v>18</v>
      </c>
      <c r="N100" s="60" t="str">
        <f t="shared" si="50"/>
        <v>Aanvaardbaar risico</v>
      </c>
      <c r="O100" s="62"/>
    </row>
    <row r="101" spans="1:15" s="7" customFormat="1" x14ac:dyDescent="0.25">
      <c r="A101" s="120"/>
      <c r="B101" s="119"/>
      <c r="C101" s="70" t="s">
        <v>219</v>
      </c>
      <c r="D101" s="37">
        <v>1</v>
      </c>
      <c r="E101" s="37">
        <v>6</v>
      </c>
      <c r="F101" s="37">
        <v>3</v>
      </c>
      <c r="G101" s="37">
        <f t="shared" si="48"/>
        <v>18</v>
      </c>
      <c r="H101" s="5" t="str">
        <f t="shared" si="51"/>
        <v>Aanvaardbaar risico</v>
      </c>
      <c r="I101" s="70" t="s">
        <v>251</v>
      </c>
      <c r="J101" s="37">
        <v>0.5</v>
      </c>
      <c r="K101" s="37">
        <v>6</v>
      </c>
      <c r="L101" s="37">
        <v>3</v>
      </c>
      <c r="M101" s="37">
        <f t="shared" si="49"/>
        <v>9</v>
      </c>
      <c r="N101" s="60" t="str">
        <f t="shared" si="50"/>
        <v>Aanvaardbaar risico</v>
      </c>
      <c r="O101" s="62"/>
    </row>
    <row r="102" spans="1:15" s="7" customFormat="1" x14ac:dyDescent="0.25">
      <c r="A102" s="120"/>
      <c r="B102" s="116" t="s">
        <v>464</v>
      </c>
      <c r="C102" s="70" t="s">
        <v>221</v>
      </c>
      <c r="D102" s="37">
        <v>1</v>
      </c>
      <c r="E102" s="37">
        <v>6</v>
      </c>
      <c r="F102" s="37">
        <v>3</v>
      </c>
      <c r="G102" s="37">
        <f t="shared" si="48"/>
        <v>18</v>
      </c>
      <c r="H102" s="5" t="str">
        <f t="shared" si="51"/>
        <v>Aanvaardbaar risico</v>
      </c>
      <c r="I102" s="70" t="s">
        <v>378</v>
      </c>
      <c r="J102" s="37">
        <v>0.5</v>
      </c>
      <c r="K102" s="37">
        <v>6</v>
      </c>
      <c r="L102" s="37">
        <v>3</v>
      </c>
      <c r="M102" s="37">
        <f t="shared" si="49"/>
        <v>9</v>
      </c>
      <c r="N102" s="60" t="str">
        <f t="shared" si="50"/>
        <v>Aanvaardbaar risico</v>
      </c>
      <c r="O102" s="62"/>
    </row>
    <row r="103" spans="1:15" s="7" customFormat="1" ht="42" x14ac:dyDescent="0.25">
      <c r="A103" s="120"/>
      <c r="B103" s="117"/>
      <c r="C103" s="70" t="s">
        <v>451</v>
      </c>
      <c r="D103" s="37">
        <v>3</v>
      </c>
      <c r="E103" s="37">
        <v>6</v>
      </c>
      <c r="F103" s="37">
        <v>7</v>
      </c>
      <c r="G103" s="37">
        <f t="shared" si="48"/>
        <v>126</v>
      </c>
      <c r="H103" s="5" t="str">
        <f t="shared" si="51"/>
        <v>Maatregelen vereist</v>
      </c>
      <c r="I103" s="70" t="s">
        <v>454</v>
      </c>
      <c r="J103" s="37">
        <v>3</v>
      </c>
      <c r="K103" s="37">
        <v>6</v>
      </c>
      <c r="L103" s="37">
        <v>1</v>
      </c>
      <c r="M103" s="37">
        <f t="shared" si="49"/>
        <v>18</v>
      </c>
      <c r="N103" s="60" t="str">
        <f t="shared" si="50"/>
        <v>Aanvaardbaar risico</v>
      </c>
      <c r="O103" s="62"/>
    </row>
    <row r="104" spans="1:15" s="7" customFormat="1" ht="42" x14ac:dyDescent="0.4">
      <c r="A104" s="120"/>
      <c r="B104" s="117"/>
      <c r="C104" s="123" t="s">
        <v>501</v>
      </c>
      <c r="D104" s="125">
        <v>6</v>
      </c>
      <c r="E104" s="125">
        <v>6</v>
      </c>
      <c r="F104" s="125">
        <v>7</v>
      </c>
      <c r="G104" s="125">
        <v>252</v>
      </c>
      <c r="H104" s="124" t="s">
        <v>502</v>
      </c>
      <c r="I104" s="126" t="s">
        <v>503</v>
      </c>
      <c r="J104" s="125">
        <v>1</v>
      </c>
      <c r="K104" s="37">
        <v>6</v>
      </c>
      <c r="L104" s="37">
        <v>7</v>
      </c>
      <c r="M104" s="37">
        <f t="shared" si="49"/>
        <v>42</v>
      </c>
      <c r="N104" s="60" t="str">
        <f t="shared" si="50"/>
        <v>Aandacht vereist</v>
      </c>
      <c r="O104" s="62"/>
    </row>
    <row r="105" spans="1:15" s="7" customFormat="1" ht="42" x14ac:dyDescent="0.25">
      <c r="A105" s="120"/>
      <c r="B105" s="117"/>
      <c r="C105" s="70" t="s">
        <v>452</v>
      </c>
      <c r="D105" s="37">
        <v>3</v>
      </c>
      <c r="E105" s="37">
        <v>6</v>
      </c>
      <c r="F105" s="37">
        <v>3</v>
      </c>
      <c r="G105" s="37">
        <f t="shared" si="48"/>
        <v>54</v>
      </c>
      <c r="H105" s="5" t="str">
        <f t="shared" si="51"/>
        <v>Aandacht vereist</v>
      </c>
      <c r="I105" s="70" t="s">
        <v>453</v>
      </c>
      <c r="J105" s="37">
        <v>3</v>
      </c>
      <c r="K105" s="37">
        <v>6</v>
      </c>
      <c r="L105" s="37">
        <v>1</v>
      </c>
      <c r="M105" s="37">
        <f t="shared" si="49"/>
        <v>18</v>
      </c>
      <c r="N105" s="60" t="str">
        <f t="shared" si="50"/>
        <v>Aanvaardbaar risico</v>
      </c>
      <c r="O105" s="62"/>
    </row>
    <row r="106" spans="1:15" s="7" customFormat="1" ht="42" x14ac:dyDescent="0.25">
      <c r="A106" s="120"/>
      <c r="B106" s="117"/>
      <c r="C106" s="70" t="s">
        <v>223</v>
      </c>
      <c r="D106" s="37">
        <v>3</v>
      </c>
      <c r="E106" s="37">
        <v>6</v>
      </c>
      <c r="F106" s="37">
        <v>3</v>
      </c>
      <c r="G106" s="37">
        <f t="shared" si="48"/>
        <v>54</v>
      </c>
      <c r="H106" s="5" t="str">
        <f t="shared" si="51"/>
        <v>Aandacht vereist</v>
      </c>
      <c r="I106" s="70" t="s">
        <v>253</v>
      </c>
      <c r="J106" s="37">
        <v>0.5</v>
      </c>
      <c r="K106" s="37">
        <v>6</v>
      </c>
      <c r="L106" s="37">
        <v>3</v>
      </c>
      <c r="M106" s="37">
        <f t="shared" si="49"/>
        <v>9</v>
      </c>
      <c r="N106" s="60" t="str">
        <f t="shared" si="50"/>
        <v>Aanvaardbaar risico</v>
      </c>
      <c r="O106" s="62"/>
    </row>
    <row r="107" spans="1:15" s="7" customFormat="1" ht="42" x14ac:dyDescent="0.25">
      <c r="A107" s="120"/>
      <c r="B107" s="118"/>
      <c r="C107" s="70" t="s">
        <v>218</v>
      </c>
      <c r="D107" s="37">
        <v>6</v>
      </c>
      <c r="E107" s="37">
        <v>6</v>
      </c>
      <c r="F107" s="37">
        <v>7</v>
      </c>
      <c r="G107" s="37">
        <f t="shared" si="48"/>
        <v>252</v>
      </c>
      <c r="H107" s="5" t="str">
        <f t="shared" si="51"/>
        <v>Directe verbetering vereist</v>
      </c>
      <c r="I107" s="70" t="s">
        <v>380</v>
      </c>
      <c r="J107" s="37">
        <v>0.5</v>
      </c>
      <c r="K107" s="37">
        <v>6</v>
      </c>
      <c r="L107" s="37">
        <v>7</v>
      </c>
      <c r="M107" s="37">
        <f t="shared" si="49"/>
        <v>21</v>
      </c>
      <c r="N107" s="60" t="str">
        <f t="shared" si="50"/>
        <v>Aandacht vereist</v>
      </c>
      <c r="O107" s="62"/>
    </row>
    <row r="108" spans="1:15" s="101" customFormat="1" x14ac:dyDescent="0.25">
      <c r="A108" s="95" t="s">
        <v>456</v>
      </c>
      <c r="B108" s="96" t="s">
        <v>497</v>
      </c>
      <c r="C108" s="97"/>
      <c r="D108" s="97"/>
      <c r="E108" s="97"/>
      <c r="F108" s="97"/>
      <c r="G108" s="97"/>
      <c r="H108" s="97"/>
      <c r="I108" s="97"/>
      <c r="J108" s="97"/>
      <c r="K108" s="97"/>
      <c r="L108" s="97"/>
      <c r="M108" s="97"/>
      <c r="N108" s="103"/>
      <c r="O108" s="100"/>
    </row>
    <row r="109" spans="1:15" s="7" customFormat="1" ht="42" x14ac:dyDescent="0.25">
      <c r="A109" s="120"/>
      <c r="B109" s="119" t="s">
        <v>213</v>
      </c>
      <c r="C109" s="70" t="s">
        <v>371</v>
      </c>
      <c r="D109" s="37">
        <v>3</v>
      </c>
      <c r="E109" s="37">
        <v>6</v>
      </c>
      <c r="F109" s="37">
        <v>3</v>
      </c>
      <c r="G109" s="37">
        <f t="shared" ref="G109:G119" si="52">D109*E109*F109</f>
        <v>54</v>
      </c>
      <c r="H109" s="5" t="str">
        <f>IF(G109&gt;400,"Werken stoppen",IF(G109&gt;200,"Directe verbetering vereist",IF(G109&gt;400,"Directe verbetering vereist",IF(G109&gt;70,"Maatregelen vereist",IF(G109&gt;200,"Maatregelen vereist",IF(G109&gt;20,"Aandacht vereist",IF(G109&gt;70,"Aandacht vereist",IF(G109&lt;20,"Aanvaardbaar risico"))))))))</f>
        <v>Aandacht vereist</v>
      </c>
      <c r="I109" s="70" t="s">
        <v>375</v>
      </c>
      <c r="J109" s="37">
        <v>0.5</v>
      </c>
      <c r="K109" s="37">
        <v>6</v>
      </c>
      <c r="L109" s="37">
        <v>3</v>
      </c>
      <c r="M109" s="37">
        <f t="shared" ref="M109:M119" si="53">J109*K109*L109</f>
        <v>9</v>
      </c>
      <c r="N109" s="60" t="str">
        <f>IF(M109&gt;400,"Werken stoppen",IF(M109&gt;200,"Directe verbetering vereist",IF(M109&gt;400,"Directe verbetering vereist",IF(M109&gt;70,"Maatregelen vereist",IF(M109&gt;200,"Maatregelen vereist",IF(M109&gt;20,"Aandacht vereist",IF(M109&gt;70,"Aandacht vereist",IF(M109&lt;20,"Aanvaardbaar risico"))))))))</f>
        <v>Aanvaardbaar risico</v>
      </c>
      <c r="O109" s="62"/>
    </row>
    <row r="110" spans="1:15" s="7" customFormat="1" ht="42" x14ac:dyDescent="0.25">
      <c r="A110" s="120"/>
      <c r="B110" s="119"/>
      <c r="C110" s="70" t="s">
        <v>214</v>
      </c>
      <c r="D110" s="37">
        <v>6</v>
      </c>
      <c r="E110" s="37">
        <v>6</v>
      </c>
      <c r="F110" s="37">
        <v>3</v>
      </c>
      <c r="G110" s="37">
        <f t="shared" si="52"/>
        <v>108</v>
      </c>
      <c r="H110" s="5" t="str">
        <f>IF(G110&gt;400,"Werken stoppen",IF(G110&gt;200,"Directe verbetering vereist",IF(G110&gt;400,"Directe verbetering vereist",IF(G110&gt;70,"Maatregelen vereist",IF(G110&gt;200,"Maatregelen vereist",IF(G110&gt;20,"Aandacht vereist",IF(G110&gt;70,"Aandacht vereist",IF(G110&lt;20,"Aanvaardbaar risico"))))))))</f>
        <v>Maatregelen vereist</v>
      </c>
      <c r="I110" s="70" t="s">
        <v>256</v>
      </c>
      <c r="J110" s="37">
        <v>6</v>
      </c>
      <c r="K110" s="37">
        <v>6</v>
      </c>
      <c r="L110" s="37">
        <v>1</v>
      </c>
      <c r="M110" s="37">
        <f t="shared" si="53"/>
        <v>36</v>
      </c>
      <c r="N110" s="60" t="str">
        <f t="shared" ref="N110:N119" si="54">IF(M110&gt;400,"Werken stoppen",IF(M110&gt;200,"Directe verbetering vereist",IF(M110&gt;400,"Directe verbetering vereist",IF(M110&gt;70,"Maatregelen vereist",IF(M110&gt;200,"Maatregelen vereist",IF(M110&gt;20,"Aandacht vereist",IF(M110&gt;70,"Aandacht vereist",IF(M110&lt;20,"Aanvaardbaar risico"))))))))</f>
        <v>Aandacht vereist</v>
      </c>
      <c r="O110" s="62"/>
    </row>
    <row r="111" spans="1:15" s="7" customFormat="1" x14ac:dyDescent="0.25">
      <c r="A111" s="120"/>
      <c r="B111" s="119"/>
      <c r="C111" s="70" t="s">
        <v>215</v>
      </c>
      <c r="D111" s="37">
        <v>6</v>
      </c>
      <c r="E111" s="37">
        <v>6</v>
      </c>
      <c r="F111" s="37">
        <v>3</v>
      </c>
      <c r="G111" s="37">
        <f t="shared" si="52"/>
        <v>108</v>
      </c>
      <c r="H111" s="5" t="str">
        <f t="shared" ref="H111:H119" si="55">IF(G111&gt;400,"Werken stoppen",IF(G111&gt;200,"Directe verbetering vereist",IF(G111&gt;400,"Directe verbetering vereist",IF(G111&gt;70,"Maatregelen vereist",IF(G111&gt;200,"Maatregelen vereist",IF(G111&gt;20,"Aandacht vereist",IF(G111&gt;70,"Aandacht vereist",IF(G111&lt;20,"Aanvaardbaar risico"))))))))</f>
        <v>Maatregelen vereist</v>
      </c>
      <c r="I111" s="70" t="s">
        <v>376</v>
      </c>
      <c r="J111" s="37">
        <v>6</v>
      </c>
      <c r="K111" s="37">
        <v>6</v>
      </c>
      <c r="L111" s="37">
        <v>1</v>
      </c>
      <c r="M111" s="37">
        <f t="shared" si="53"/>
        <v>36</v>
      </c>
      <c r="N111" s="60" t="str">
        <f t="shared" si="54"/>
        <v>Aandacht vereist</v>
      </c>
      <c r="O111" s="62"/>
    </row>
    <row r="112" spans="1:15" s="7" customFormat="1" ht="42" x14ac:dyDescent="0.25">
      <c r="A112" s="120"/>
      <c r="B112" s="119" t="s">
        <v>74</v>
      </c>
      <c r="C112" s="70" t="s">
        <v>212</v>
      </c>
      <c r="D112" s="37">
        <v>0.5</v>
      </c>
      <c r="E112" s="37">
        <v>6</v>
      </c>
      <c r="F112" s="37">
        <v>3</v>
      </c>
      <c r="G112" s="37">
        <f t="shared" si="52"/>
        <v>9</v>
      </c>
      <c r="H112" s="5" t="str">
        <f t="shared" si="55"/>
        <v>Aanvaardbaar risico</v>
      </c>
      <c r="I112" s="70" t="s">
        <v>496</v>
      </c>
      <c r="J112" s="37">
        <v>0.5</v>
      </c>
      <c r="K112" s="37">
        <v>6</v>
      </c>
      <c r="L112" s="37">
        <v>1</v>
      </c>
      <c r="M112" s="37">
        <f t="shared" si="53"/>
        <v>3</v>
      </c>
      <c r="N112" s="60" t="str">
        <f t="shared" si="54"/>
        <v>Aanvaardbaar risico</v>
      </c>
      <c r="O112" s="62"/>
    </row>
    <row r="113" spans="1:15" s="7" customFormat="1" ht="42" x14ac:dyDescent="0.25">
      <c r="A113" s="120"/>
      <c r="B113" s="119"/>
      <c r="C113" s="70" t="s">
        <v>248</v>
      </c>
      <c r="D113" s="37">
        <v>1</v>
      </c>
      <c r="E113" s="37">
        <v>6</v>
      </c>
      <c r="F113" s="37">
        <v>7</v>
      </c>
      <c r="G113" s="37">
        <f t="shared" si="52"/>
        <v>42</v>
      </c>
      <c r="H113" s="5" t="str">
        <f t="shared" si="55"/>
        <v>Aandacht vereist</v>
      </c>
      <c r="I113" s="70" t="s">
        <v>366</v>
      </c>
      <c r="J113" s="37">
        <v>1</v>
      </c>
      <c r="K113" s="37">
        <v>6</v>
      </c>
      <c r="L113" s="37">
        <v>3</v>
      </c>
      <c r="M113" s="37">
        <f t="shared" si="53"/>
        <v>18</v>
      </c>
      <c r="N113" s="60" t="str">
        <f t="shared" si="54"/>
        <v>Aanvaardbaar risico</v>
      </c>
      <c r="O113" s="62"/>
    </row>
    <row r="114" spans="1:15" s="7" customFormat="1" x14ac:dyDescent="0.25">
      <c r="A114" s="120"/>
      <c r="B114" s="119" t="s">
        <v>216</v>
      </c>
      <c r="C114" s="70" t="s">
        <v>217</v>
      </c>
      <c r="D114" s="37">
        <v>3</v>
      </c>
      <c r="E114" s="37">
        <v>6</v>
      </c>
      <c r="F114" s="37">
        <v>3</v>
      </c>
      <c r="G114" s="37">
        <f t="shared" si="52"/>
        <v>54</v>
      </c>
      <c r="H114" s="5" t="str">
        <f t="shared" si="55"/>
        <v>Aandacht vereist</v>
      </c>
      <c r="I114" s="70" t="s">
        <v>494</v>
      </c>
      <c r="J114" s="37">
        <v>3</v>
      </c>
      <c r="K114" s="37">
        <v>6</v>
      </c>
      <c r="L114" s="37">
        <v>1</v>
      </c>
      <c r="M114" s="37">
        <f t="shared" si="53"/>
        <v>18</v>
      </c>
      <c r="N114" s="60" t="str">
        <f t="shared" si="54"/>
        <v>Aanvaardbaar risico</v>
      </c>
      <c r="O114" s="62"/>
    </row>
    <row r="115" spans="1:15" s="7" customFormat="1" ht="42" x14ac:dyDescent="0.25">
      <c r="A115" s="120"/>
      <c r="B115" s="119"/>
      <c r="C115" s="70" t="s">
        <v>218</v>
      </c>
      <c r="D115" s="37">
        <v>3</v>
      </c>
      <c r="E115" s="37">
        <v>6</v>
      </c>
      <c r="F115" s="37">
        <v>7</v>
      </c>
      <c r="G115" s="37">
        <f t="shared" si="52"/>
        <v>126</v>
      </c>
      <c r="H115" s="5" t="str">
        <f t="shared" si="55"/>
        <v>Maatregelen vereist</v>
      </c>
      <c r="I115" s="70" t="s">
        <v>495</v>
      </c>
      <c r="J115" s="37">
        <v>3</v>
      </c>
      <c r="K115" s="37">
        <v>6</v>
      </c>
      <c r="L115" s="37">
        <v>1</v>
      </c>
      <c r="M115" s="37">
        <f t="shared" si="53"/>
        <v>18</v>
      </c>
      <c r="N115" s="60" t="str">
        <f t="shared" si="54"/>
        <v>Aanvaardbaar risico</v>
      </c>
      <c r="O115" s="62"/>
    </row>
    <row r="116" spans="1:15" s="7" customFormat="1" x14ac:dyDescent="0.25">
      <c r="A116" s="120"/>
      <c r="B116" s="119"/>
      <c r="C116" s="70" t="s">
        <v>219</v>
      </c>
      <c r="D116" s="37">
        <v>1</v>
      </c>
      <c r="E116" s="37">
        <v>6</v>
      </c>
      <c r="F116" s="37">
        <v>3</v>
      </c>
      <c r="G116" s="37">
        <f t="shared" si="52"/>
        <v>18</v>
      </c>
      <c r="H116" s="5" t="str">
        <f t="shared" si="55"/>
        <v>Aanvaardbaar risico</v>
      </c>
      <c r="I116" s="70" t="s">
        <v>251</v>
      </c>
      <c r="J116" s="37">
        <v>0.5</v>
      </c>
      <c r="K116" s="37">
        <v>6</v>
      </c>
      <c r="L116" s="37">
        <v>3</v>
      </c>
      <c r="M116" s="37">
        <f t="shared" si="53"/>
        <v>9</v>
      </c>
      <c r="N116" s="60" t="str">
        <f t="shared" si="54"/>
        <v>Aanvaardbaar risico</v>
      </c>
      <c r="O116" s="62"/>
    </row>
    <row r="117" spans="1:15" s="7" customFormat="1" ht="42" x14ac:dyDescent="0.4">
      <c r="A117" s="89"/>
      <c r="B117" s="90"/>
      <c r="C117" s="123" t="s">
        <v>501</v>
      </c>
      <c r="D117" s="125">
        <v>6</v>
      </c>
      <c r="E117" s="125">
        <v>6</v>
      </c>
      <c r="F117" s="125">
        <v>7</v>
      </c>
      <c r="G117" s="125">
        <v>252</v>
      </c>
      <c r="H117" s="124" t="s">
        <v>502</v>
      </c>
      <c r="I117" s="126" t="s">
        <v>503</v>
      </c>
      <c r="J117" s="125">
        <v>1</v>
      </c>
      <c r="K117" s="37">
        <v>6</v>
      </c>
      <c r="L117" s="37">
        <v>7</v>
      </c>
      <c r="M117" s="37">
        <f t="shared" si="53"/>
        <v>42</v>
      </c>
      <c r="N117" s="60" t="str">
        <f t="shared" si="54"/>
        <v>Aandacht vereist</v>
      </c>
      <c r="O117" s="62"/>
    </row>
    <row r="118" spans="1:15" s="7" customFormat="1" x14ac:dyDescent="0.25">
      <c r="A118" s="69"/>
      <c r="B118" s="68" t="s">
        <v>460</v>
      </c>
      <c r="C118" s="70" t="s">
        <v>461</v>
      </c>
      <c r="D118" s="37"/>
      <c r="E118" s="37"/>
      <c r="F118" s="37"/>
      <c r="G118" s="37"/>
      <c r="H118" s="5"/>
      <c r="I118" s="70"/>
      <c r="J118" s="37"/>
      <c r="K118" s="37"/>
      <c r="L118" s="37"/>
      <c r="M118" s="37"/>
      <c r="N118" s="60"/>
      <c r="O118" s="62"/>
    </row>
    <row r="119" spans="1:15" s="7" customFormat="1" ht="42" x14ac:dyDescent="0.25">
      <c r="A119" s="69"/>
      <c r="B119" s="68" t="s">
        <v>457</v>
      </c>
      <c r="C119" s="70" t="s">
        <v>458</v>
      </c>
      <c r="D119" s="37">
        <v>6</v>
      </c>
      <c r="E119" s="37">
        <v>6</v>
      </c>
      <c r="F119" s="37">
        <v>7</v>
      </c>
      <c r="G119" s="37">
        <f t="shared" si="52"/>
        <v>252</v>
      </c>
      <c r="H119" s="5" t="str">
        <f t="shared" si="55"/>
        <v>Directe verbetering vereist</v>
      </c>
      <c r="I119" s="70" t="s">
        <v>459</v>
      </c>
      <c r="J119" s="37">
        <v>0.5</v>
      </c>
      <c r="K119" s="37">
        <v>6</v>
      </c>
      <c r="L119" s="37">
        <v>3</v>
      </c>
      <c r="M119" s="37">
        <f t="shared" si="53"/>
        <v>9</v>
      </c>
      <c r="N119" s="60" t="str">
        <f t="shared" si="54"/>
        <v>Aanvaardbaar risico</v>
      </c>
      <c r="O119" s="62"/>
    </row>
    <row r="120" spans="1:15" s="101" customFormat="1" x14ac:dyDescent="0.25">
      <c r="A120" s="95">
        <v>10</v>
      </c>
      <c r="B120" s="96" t="s">
        <v>462</v>
      </c>
      <c r="C120" s="97"/>
      <c r="D120" s="97"/>
      <c r="E120" s="97"/>
      <c r="F120" s="97"/>
      <c r="G120" s="97"/>
      <c r="H120" s="97"/>
      <c r="I120" s="97"/>
      <c r="J120" s="97"/>
      <c r="K120" s="97"/>
      <c r="L120" s="97"/>
      <c r="M120" s="97"/>
      <c r="N120" s="103"/>
      <c r="O120" s="100"/>
    </row>
    <row r="121" spans="1:15" s="7" customFormat="1" ht="42" x14ac:dyDescent="0.25">
      <c r="A121" s="69"/>
      <c r="B121" s="70" t="s">
        <v>213</v>
      </c>
      <c r="C121" s="70" t="s">
        <v>371</v>
      </c>
      <c r="D121" s="37">
        <v>3</v>
      </c>
      <c r="E121" s="37">
        <v>6</v>
      </c>
      <c r="F121" s="37">
        <v>3</v>
      </c>
      <c r="G121" s="37">
        <f t="shared" ref="G121" si="56">D121*E121*F121</f>
        <v>54</v>
      </c>
      <c r="H121" s="5" t="str">
        <f>IF(G121&gt;400,"Werken stoppen",IF(G121&gt;200,"Directe verbetering vereist",IF(G121&gt;400,"Directe verbetering vereist",IF(G121&gt;70,"Maatregelen vereist",IF(G121&gt;200,"Maatregelen vereist",IF(G121&gt;20,"Aandacht vereist",IF(G121&gt;70,"Aandacht vereist",IF(G121&lt;20,"Aanvaardbaar risico"))))))))</f>
        <v>Aandacht vereist</v>
      </c>
      <c r="I121" s="70" t="s">
        <v>375</v>
      </c>
      <c r="J121" s="37">
        <v>0.5</v>
      </c>
      <c r="K121" s="37">
        <v>6</v>
      </c>
      <c r="L121" s="37">
        <v>3</v>
      </c>
      <c r="M121" s="37">
        <f t="shared" ref="M121" si="57">J121*K121*L121</f>
        <v>9</v>
      </c>
      <c r="N121" s="60" t="str">
        <f>IF(M121&gt;400,"Werken stoppen",IF(M121&gt;200,"Directe verbetering vereist",IF(M121&gt;400,"Directe verbetering vereist",IF(M121&gt;70,"Maatregelen vereist",IF(M121&gt;200,"Maatregelen vereist",IF(M121&gt;20,"Aandacht vereist",IF(M121&gt;70,"Aandacht vereist",IF(M121&lt;20,"Aanvaardbaar risico"))))))))</f>
        <v>Aanvaardbaar risico</v>
      </c>
      <c r="O121" s="62"/>
    </row>
    <row r="122" spans="1:15" s="7" customFormat="1" x14ac:dyDescent="0.25">
      <c r="A122" s="69"/>
      <c r="B122" s="70" t="s">
        <v>463</v>
      </c>
      <c r="C122" s="70" t="s">
        <v>461</v>
      </c>
      <c r="D122" s="37"/>
      <c r="E122" s="37"/>
      <c r="F122" s="37"/>
      <c r="G122" s="37"/>
      <c r="H122" s="5"/>
      <c r="I122" s="70"/>
      <c r="J122" s="37"/>
      <c r="K122" s="37"/>
      <c r="L122" s="37"/>
      <c r="M122" s="37"/>
      <c r="N122" s="60"/>
      <c r="O122" s="62"/>
    </row>
  </sheetData>
  <sortState ref="B64:B89">
    <sortCondition ref="B89"/>
  </sortState>
  <mergeCells count="49">
    <mergeCell ref="A109:A111"/>
    <mergeCell ref="B109:B111"/>
    <mergeCell ref="A112:A113"/>
    <mergeCell ref="B112:B113"/>
    <mergeCell ref="A114:A116"/>
    <mergeCell ref="B114:B116"/>
    <mergeCell ref="A97:A98"/>
    <mergeCell ref="B97:B98"/>
    <mergeCell ref="A99:A101"/>
    <mergeCell ref="B99:B101"/>
    <mergeCell ref="A102:A107"/>
    <mergeCell ref="B102:B107"/>
    <mergeCell ref="B90:B91"/>
    <mergeCell ref="A94:A96"/>
    <mergeCell ref="B94:B96"/>
    <mergeCell ref="A82:A84"/>
    <mergeCell ref="B82:B84"/>
    <mergeCell ref="B74:B75"/>
    <mergeCell ref="B78:B79"/>
    <mergeCell ref="A78:A79"/>
    <mergeCell ref="B76:B77"/>
    <mergeCell ref="A62:A64"/>
    <mergeCell ref="B62:B64"/>
    <mergeCell ref="A65:A70"/>
    <mergeCell ref="B65:B70"/>
    <mergeCell ref="A35:A37"/>
    <mergeCell ref="B35:B37"/>
    <mergeCell ref="A39:A43"/>
    <mergeCell ref="B55:B59"/>
    <mergeCell ref="A48:A49"/>
    <mergeCell ref="B48:B49"/>
    <mergeCell ref="A53:A54"/>
    <mergeCell ref="B53:B54"/>
    <mergeCell ref="A50:A52"/>
    <mergeCell ref="B50:B52"/>
    <mergeCell ref="A55:A59"/>
    <mergeCell ref="B39:B45"/>
    <mergeCell ref="B27:B33"/>
    <mergeCell ref="B10:B11"/>
    <mergeCell ref="A10:A11"/>
    <mergeCell ref="A7:A9"/>
    <mergeCell ref="B7:B9"/>
    <mergeCell ref="A27:A32"/>
    <mergeCell ref="B12:B14"/>
    <mergeCell ref="A12:A14"/>
    <mergeCell ref="A15:A19"/>
    <mergeCell ref="A23:A25"/>
    <mergeCell ref="B23:B25"/>
    <mergeCell ref="B15:B21"/>
  </mergeCells>
  <conditionalFormatting sqref="H7:H21 H23:H33 H35:H43 H47:H56 H61:H66 H72:H80 N72:N80 N85:N92 H85:H92 N121:N122 H121:H122 H45 H58:H59 H68:H70">
    <cfRule type="cellIs" dxfId="99" priority="146" operator="equal">
      <formula>"Werken stoppen"</formula>
    </cfRule>
    <cfRule type="cellIs" dxfId="98" priority="147" operator="equal">
      <formula>"aandacht vereist"</formula>
    </cfRule>
    <cfRule type="cellIs" dxfId="97" priority="148" stopIfTrue="1" operator="equal">
      <formula>"Directe verbetering vereist"</formula>
    </cfRule>
    <cfRule type="cellIs" dxfId="96" priority="149" stopIfTrue="1" operator="equal">
      <formula>"Aanvaardbaar risico"</formula>
    </cfRule>
    <cfRule type="cellIs" dxfId="95" priority="150" stopIfTrue="1" operator="equal">
      <formula>"Maatregelen vereist"</formula>
    </cfRule>
  </conditionalFormatting>
  <conditionalFormatting sqref="N7:N21 N61:N66 N47:N56 N35:N43 N23:N33 N45 N58:N59 N68:N70">
    <cfRule type="cellIs" dxfId="94" priority="141" operator="equal">
      <formula>"Werken stoppen"</formula>
    </cfRule>
    <cfRule type="cellIs" dxfId="93" priority="142" operator="equal">
      <formula>"aandacht vereist"</formula>
    </cfRule>
    <cfRule type="cellIs" dxfId="92" priority="143" stopIfTrue="1" operator="equal">
      <formula>"Directe verbetering vereist"</formula>
    </cfRule>
    <cfRule type="cellIs" dxfId="91" priority="144" stopIfTrue="1" operator="equal">
      <formula>"Aanvaardbaar risico"</formula>
    </cfRule>
    <cfRule type="cellIs" dxfId="90" priority="145" stopIfTrue="1" operator="equal">
      <formula>"Maatregelen vereist"</formula>
    </cfRule>
  </conditionalFormatting>
  <conditionalFormatting sqref="H82:H84">
    <cfRule type="cellIs" dxfId="89" priority="121" operator="equal">
      <formula>"Werken stoppen"</formula>
    </cfRule>
    <cfRule type="cellIs" dxfId="88" priority="122" operator="equal">
      <formula>"aandacht vereist"</formula>
    </cfRule>
    <cfRule type="cellIs" dxfId="87" priority="123" stopIfTrue="1" operator="equal">
      <formula>"Directe verbetering vereist"</formula>
    </cfRule>
    <cfRule type="cellIs" dxfId="86" priority="124" stopIfTrue="1" operator="equal">
      <formula>"Aanvaardbaar risico"</formula>
    </cfRule>
    <cfRule type="cellIs" dxfId="85" priority="125" stopIfTrue="1" operator="equal">
      <formula>"Maatregelen vereist"</formula>
    </cfRule>
  </conditionalFormatting>
  <conditionalFormatting sqref="N82:N84">
    <cfRule type="cellIs" dxfId="84" priority="116" operator="equal">
      <formula>"Werken stoppen"</formula>
    </cfRule>
    <cfRule type="cellIs" dxfId="83" priority="117" operator="equal">
      <formula>"aandacht vereist"</formula>
    </cfRule>
    <cfRule type="cellIs" dxfId="82" priority="118" stopIfTrue="1" operator="equal">
      <formula>"Directe verbetering vereist"</formula>
    </cfRule>
    <cfRule type="cellIs" dxfId="81" priority="119" stopIfTrue="1" operator="equal">
      <formula>"Aanvaardbaar risico"</formula>
    </cfRule>
    <cfRule type="cellIs" dxfId="80" priority="120" stopIfTrue="1" operator="equal">
      <formula>"Maatregelen vereist"</formula>
    </cfRule>
  </conditionalFormatting>
  <conditionalFormatting sqref="H94:H103 H105:H107">
    <cfRule type="cellIs" dxfId="79" priority="76" operator="equal">
      <formula>"Werken stoppen"</formula>
    </cfRule>
    <cfRule type="cellIs" dxfId="78" priority="77" operator="equal">
      <formula>"aandacht vereist"</formula>
    </cfRule>
    <cfRule type="cellIs" dxfId="77" priority="78" stopIfTrue="1" operator="equal">
      <formula>"Directe verbetering vereist"</formula>
    </cfRule>
    <cfRule type="cellIs" dxfId="76" priority="79" stopIfTrue="1" operator="equal">
      <formula>"Aanvaardbaar risico"</formula>
    </cfRule>
    <cfRule type="cellIs" dxfId="75" priority="80" stopIfTrue="1" operator="equal">
      <formula>"Maatregelen vereist"</formula>
    </cfRule>
  </conditionalFormatting>
  <conditionalFormatting sqref="N94:N103 N105:N107">
    <cfRule type="cellIs" dxfId="74" priority="71" operator="equal">
      <formula>"Werken stoppen"</formula>
    </cfRule>
    <cfRule type="cellIs" dxfId="73" priority="72" operator="equal">
      <formula>"aandacht vereist"</formula>
    </cfRule>
    <cfRule type="cellIs" dxfId="72" priority="73" stopIfTrue="1" operator="equal">
      <formula>"Directe verbetering vereist"</formula>
    </cfRule>
    <cfRule type="cellIs" dxfId="71" priority="74" stopIfTrue="1" operator="equal">
      <formula>"Aanvaardbaar risico"</formula>
    </cfRule>
    <cfRule type="cellIs" dxfId="70" priority="75" stopIfTrue="1" operator="equal">
      <formula>"Maatregelen vereist"</formula>
    </cfRule>
  </conditionalFormatting>
  <conditionalFormatting sqref="H109:H116 H118:H119">
    <cfRule type="cellIs" dxfId="69" priority="66" operator="equal">
      <formula>"Werken stoppen"</formula>
    </cfRule>
    <cfRule type="cellIs" dxfId="68" priority="67" operator="equal">
      <formula>"aandacht vereist"</formula>
    </cfRule>
    <cfRule type="cellIs" dxfId="67" priority="68" stopIfTrue="1" operator="equal">
      <formula>"Directe verbetering vereist"</formula>
    </cfRule>
    <cfRule type="cellIs" dxfId="66" priority="69" stopIfTrue="1" operator="equal">
      <formula>"Aanvaardbaar risico"</formula>
    </cfRule>
    <cfRule type="cellIs" dxfId="65" priority="70" stopIfTrue="1" operator="equal">
      <formula>"Maatregelen vereist"</formula>
    </cfRule>
  </conditionalFormatting>
  <conditionalFormatting sqref="N109:N116 N118:N119">
    <cfRule type="cellIs" dxfId="64" priority="61" operator="equal">
      <formula>"Werken stoppen"</formula>
    </cfRule>
    <cfRule type="cellIs" dxfId="63" priority="62" operator="equal">
      <formula>"aandacht vereist"</formula>
    </cfRule>
    <cfRule type="cellIs" dxfId="62" priority="63" stopIfTrue="1" operator="equal">
      <formula>"Directe verbetering vereist"</formula>
    </cfRule>
    <cfRule type="cellIs" dxfId="61" priority="64" stopIfTrue="1" operator="equal">
      <formula>"Aanvaardbaar risico"</formula>
    </cfRule>
    <cfRule type="cellIs" dxfId="60" priority="65" stopIfTrue="1" operator="equal">
      <formula>"Maatregelen vereist"</formula>
    </cfRule>
  </conditionalFormatting>
  <conditionalFormatting sqref="H44">
    <cfRule type="cellIs" dxfId="59" priority="46" operator="equal">
      <formula>"Werken stoppen"</formula>
    </cfRule>
    <cfRule type="cellIs" dxfId="58" priority="47" operator="equal">
      <formula>"aandacht vereist"</formula>
    </cfRule>
    <cfRule type="cellIs" dxfId="57" priority="48" stopIfTrue="1" operator="equal">
      <formula>"Directe verbetering vereist"</formula>
    </cfRule>
    <cfRule type="cellIs" dxfId="56" priority="49" stopIfTrue="1" operator="equal">
      <formula>"Aanvaardbaar risico"</formula>
    </cfRule>
    <cfRule type="cellIs" dxfId="55" priority="50" stopIfTrue="1" operator="equal">
      <formula>"Maatregelen vereist"</formula>
    </cfRule>
  </conditionalFormatting>
  <conditionalFormatting sqref="N44">
    <cfRule type="cellIs" dxfId="54" priority="41" operator="equal">
      <formula>"Werken stoppen"</formula>
    </cfRule>
    <cfRule type="cellIs" dxfId="53" priority="42" operator="equal">
      <formula>"aandacht vereist"</formula>
    </cfRule>
    <cfRule type="cellIs" dxfId="52" priority="43" stopIfTrue="1" operator="equal">
      <formula>"Directe verbetering vereist"</formula>
    </cfRule>
    <cfRule type="cellIs" dxfId="51" priority="44" stopIfTrue="1" operator="equal">
      <formula>"Aanvaardbaar risico"</formula>
    </cfRule>
    <cfRule type="cellIs" dxfId="50" priority="45" stopIfTrue="1" operator="equal">
      <formula>"Maatregelen vereist"</formula>
    </cfRule>
  </conditionalFormatting>
  <conditionalFormatting sqref="H57">
    <cfRule type="cellIs" dxfId="49" priority="36" operator="equal">
      <formula>"Werken stoppen"</formula>
    </cfRule>
    <cfRule type="cellIs" dxfId="48" priority="37" operator="equal">
      <formula>"aandacht vereist"</formula>
    </cfRule>
    <cfRule type="cellIs" dxfId="47" priority="38" stopIfTrue="1" operator="equal">
      <formula>"Directe verbetering vereist"</formula>
    </cfRule>
    <cfRule type="cellIs" dxfId="46" priority="39" stopIfTrue="1" operator="equal">
      <formula>"Aanvaardbaar risico"</formula>
    </cfRule>
    <cfRule type="cellIs" dxfId="45" priority="40" stopIfTrue="1" operator="equal">
      <formula>"Maatregelen vereist"</formula>
    </cfRule>
  </conditionalFormatting>
  <conditionalFormatting sqref="N57">
    <cfRule type="cellIs" dxfId="44" priority="31" operator="equal">
      <formula>"Werken stoppen"</formula>
    </cfRule>
    <cfRule type="cellIs" dxfId="43" priority="32" operator="equal">
      <formula>"aandacht vereist"</formula>
    </cfRule>
    <cfRule type="cellIs" dxfId="42" priority="33" stopIfTrue="1" operator="equal">
      <formula>"Directe verbetering vereist"</formula>
    </cfRule>
    <cfRule type="cellIs" dxfId="41" priority="34" stopIfTrue="1" operator="equal">
      <formula>"Aanvaardbaar risico"</formula>
    </cfRule>
    <cfRule type="cellIs" dxfId="40" priority="35" stopIfTrue="1" operator="equal">
      <formula>"Maatregelen vereist"</formula>
    </cfRule>
  </conditionalFormatting>
  <conditionalFormatting sqref="H67">
    <cfRule type="cellIs" dxfId="39" priority="26" operator="equal">
      <formula>"Werken stoppen"</formula>
    </cfRule>
    <cfRule type="cellIs" dxfId="38" priority="27" operator="equal">
      <formula>"aandacht vereist"</formula>
    </cfRule>
    <cfRule type="cellIs" dxfId="37" priority="28" stopIfTrue="1" operator="equal">
      <formula>"Directe verbetering vereist"</formula>
    </cfRule>
    <cfRule type="cellIs" dxfId="36" priority="29" stopIfTrue="1" operator="equal">
      <formula>"Aanvaardbaar risico"</formula>
    </cfRule>
    <cfRule type="cellIs" dxfId="35" priority="30" stopIfTrue="1" operator="equal">
      <formula>"Maatregelen vereist"</formula>
    </cfRule>
  </conditionalFormatting>
  <conditionalFormatting sqref="N67">
    <cfRule type="cellIs" dxfId="34" priority="21" operator="equal">
      <formula>"Werken stoppen"</formula>
    </cfRule>
    <cfRule type="cellIs" dxfId="33" priority="22" operator="equal">
      <formula>"aandacht vereist"</formula>
    </cfRule>
    <cfRule type="cellIs" dxfId="32" priority="23" stopIfTrue="1" operator="equal">
      <formula>"Directe verbetering vereist"</formula>
    </cfRule>
    <cfRule type="cellIs" dxfId="31" priority="24" stopIfTrue="1" operator="equal">
      <formula>"Aanvaardbaar risico"</formula>
    </cfRule>
    <cfRule type="cellIs" dxfId="30" priority="25" stopIfTrue="1" operator="equal">
      <formula>"Maatregelen vereist"</formula>
    </cfRule>
  </conditionalFormatting>
  <conditionalFormatting sqref="N104">
    <cfRule type="cellIs" dxfId="29" priority="11" operator="equal">
      <formula>"Werken stoppen"</formula>
    </cfRule>
    <cfRule type="cellIs" dxfId="28" priority="12" operator="equal">
      <formula>"aandacht vereist"</formula>
    </cfRule>
    <cfRule type="cellIs" dxfId="27" priority="13" stopIfTrue="1" operator="equal">
      <formula>"Directe verbetering vereist"</formula>
    </cfRule>
    <cfRule type="cellIs" dxfId="26" priority="14" stopIfTrue="1" operator="equal">
      <formula>"Aanvaardbaar risico"</formula>
    </cfRule>
    <cfRule type="cellIs" dxfId="25" priority="15" stopIfTrue="1" operator="equal">
      <formula>"Maatregelen vereist"</formula>
    </cfRule>
  </conditionalFormatting>
  <conditionalFormatting sqref="H104">
    <cfRule type="cellIs" dxfId="19" priority="16" operator="equal">
      <formula>"Werken stoppen"</formula>
    </cfRule>
    <cfRule type="cellIs" dxfId="18" priority="17" operator="equal">
      <formula>"aandacht vereist"</formula>
    </cfRule>
    <cfRule type="cellIs" dxfId="17" priority="18" stopIfTrue="1" operator="equal">
      <formula>"Directe verbetering vereist"</formula>
    </cfRule>
    <cfRule type="cellIs" dxfId="16" priority="19" stopIfTrue="1" operator="equal">
      <formula>"Aanvaardbaar risico"</formula>
    </cfRule>
    <cfRule type="cellIs" dxfId="15" priority="20" stopIfTrue="1" operator="equal">
      <formula>"Maatregelen vereist"</formula>
    </cfRule>
  </conditionalFormatting>
  <conditionalFormatting sqref="N117">
    <cfRule type="cellIs" dxfId="9" priority="1" operator="equal">
      <formula>"Werken stoppen"</formula>
    </cfRule>
    <cfRule type="cellIs" dxfId="8" priority="2" operator="equal">
      <formula>"aandacht vereist"</formula>
    </cfRule>
    <cfRule type="cellIs" dxfId="7" priority="3" stopIfTrue="1" operator="equal">
      <formula>"Directe verbetering vereist"</formula>
    </cfRule>
    <cfRule type="cellIs" dxfId="6" priority="4" stopIfTrue="1" operator="equal">
      <formula>"Aanvaardbaar risico"</formula>
    </cfRule>
    <cfRule type="cellIs" dxfId="5" priority="5" stopIfTrue="1" operator="equal">
      <formula>"Maatregelen vereist"</formula>
    </cfRule>
  </conditionalFormatting>
  <conditionalFormatting sqref="H117">
    <cfRule type="cellIs" dxfId="4" priority="6" operator="equal">
      <formula>"Werken stoppen"</formula>
    </cfRule>
    <cfRule type="cellIs" dxfId="3" priority="7" operator="equal">
      <formula>"aandacht vereist"</formula>
    </cfRule>
    <cfRule type="cellIs" dxfId="2" priority="8" stopIfTrue="1" operator="equal">
      <formula>"Directe verbetering vereist"</formula>
    </cfRule>
    <cfRule type="cellIs" dxfId="1" priority="9" stopIfTrue="1" operator="equal">
      <formula>"Aanvaardbaar risico"</formula>
    </cfRule>
    <cfRule type="cellIs" dxfId="0" priority="10" stopIfTrue="1" operator="equal">
      <formula>"Maatregelen vereist"</formula>
    </cfRule>
  </conditionalFormatting>
  <printOptions horizontalCentered="1" verticalCentered="1"/>
  <pageMargins left="0.70866141732283472" right="0.70866141732283472" top="0.74803149606299213" bottom="0.74803149606299213" header="0.31496062992125984" footer="0.31496062992125984"/>
  <pageSetup paperSize="8" scale="39" fitToHeight="0" orientation="landscape" r:id="rId1"/>
  <headerFooter>
    <oddHeader>&amp;R&amp;16Bijl A
&amp;P/5</oddHeader>
  </headerFooter>
  <rowBreaks count="1" manualBreakCount="1">
    <brk id="80"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workbookViewId="0">
      <selection activeCell="C23" sqref="C23"/>
    </sheetView>
  </sheetViews>
  <sheetFormatPr defaultRowHeight="13.2" x14ac:dyDescent="0.25"/>
  <cols>
    <col min="1" max="1" width="33.33203125" customWidth="1"/>
    <col min="2" max="2" width="32.21875" customWidth="1"/>
    <col min="3" max="3" width="26.33203125" customWidth="1"/>
    <col min="4" max="4" width="34.33203125" customWidth="1"/>
  </cols>
  <sheetData>
    <row r="1" spans="1:4" ht="13.8" thickBot="1" x14ac:dyDescent="0.3">
      <c r="A1" s="73" t="s">
        <v>465</v>
      </c>
      <c r="B1" s="74" t="s">
        <v>473</v>
      </c>
      <c r="C1" s="74" t="s">
        <v>481</v>
      </c>
      <c r="D1" s="75" t="s">
        <v>487</v>
      </c>
    </row>
    <row r="2" spans="1:4" x14ac:dyDescent="0.25">
      <c r="A2" s="76" t="s">
        <v>466</v>
      </c>
      <c r="B2" s="77" t="s">
        <v>474</v>
      </c>
      <c r="C2" s="77" t="s">
        <v>482</v>
      </c>
      <c r="D2" s="78" t="s">
        <v>488</v>
      </c>
    </row>
    <row r="3" spans="1:4" x14ac:dyDescent="0.25">
      <c r="A3" s="79" t="s">
        <v>467</v>
      </c>
      <c r="B3" s="80" t="s">
        <v>475</v>
      </c>
      <c r="C3" s="80" t="s">
        <v>483</v>
      </c>
      <c r="D3" s="81" t="s">
        <v>489</v>
      </c>
    </row>
    <row r="4" spans="1:4" x14ac:dyDescent="0.25">
      <c r="A4" s="79" t="s">
        <v>468</v>
      </c>
      <c r="B4" s="80" t="s">
        <v>476</v>
      </c>
      <c r="C4" s="80" t="s">
        <v>484</v>
      </c>
      <c r="D4" s="81" t="s">
        <v>490</v>
      </c>
    </row>
    <row r="5" spans="1:4" x14ac:dyDescent="0.25">
      <c r="A5" s="79" t="s">
        <v>469</v>
      </c>
      <c r="B5" s="80" t="s">
        <v>477</v>
      </c>
      <c r="C5" s="80" t="s">
        <v>485</v>
      </c>
      <c r="D5" s="81" t="s">
        <v>491</v>
      </c>
    </row>
    <row r="6" spans="1:4" x14ac:dyDescent="0.25">
      <c r="A6" s="79" t="s">
        <v>470</v>
      </c>
      <c r="B6" s="80" t="s">
        <v>478</v>
      </c>
      <c r="C6" s="80" t="s">
        <v>486</v>
      </c>
      <c r="D6" s="81" t="s">
        <v>492</v>
      </c>
    </row>
    <row r="7" spans="1:4" x14ac:dyDescent="0.25">
      <c r="A7" s="79" t="s">
        <v>471</v>
      </c>
      <c r="B7" s="80" t="s">
        <v>479</v>
      </c>
      <c r="C7" s="82"/>
      <c r="D7" s="83"/>
    </row>
    <row r="8" spans="1:4" ht="13.8" thickBot="1" x14ac:dyDescent="0.3">
      <c r="A8" s="84" t="s">
        <v>472</v>
      </c>
      <c r="B8" s="85" t="s">
        <v>480</v>
      </c>
      <c r="C8" s="86"/>
      <c r="D8" s="87"/>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3"/>
  <sheetViews>
    <sheetView view="pageBreakPreview" topLeftCell="A53" zoomScale="70" zoomScaleNormal="100" zoomScaleSheetLayoutView="70" workbookViewId="0">
      <selection activeCell="B68" sqref="B1:D68"/>
    </sheetView>
  </sheetViews>
  <sheetFormatPr defaultColWidth="74.44140625" defaultRowHeight="17.399999999999999" x14ac:dyDescent="0.3"/>
  <cols>
    <col min="1" max="1" width="4.44140625" style="4" bestFit="1" customWidth="1"/>
    <col min="2" max="2" width="15.5546875" style="2" bestFit="1" customWidth="1"/>
    <col min="3" max="3" width="125.33203125" style="2" customWidth="1"/>
    <col min="4" max="4" width="4.44140625" style="2" bestFit="1" customWidth="1"/>
    <col min="5" max="5" width="15.44140625" style="3" customWidth="1"/>
    <col min="6" max="16384" width="74.44140625" style="2"/>
  </cols>
  <sheetData>
    <row r="1" spans="1:4" x14ac:dyDescent="0.3">
      <c r="A1" s="4">
        <v>1</v>
      </c>
      <c r="B1" s="41" t="s">
        <v>142</v>
      </c>
      <c r="C1" s="42" t="s">
        <v>144</v>
      </c>
      <c r="D1" s="43">
        <v>1</v>
      </c>
    </row>
    <row r="2" spans="1:4" x14ac:dyDescent="0.3">
      <c r="A2" s="4">
        <v>2</v>
      </c>
      <c r="B2" s="41" t="s">
        <v>141</v>
      </c>
      <c r="C2" s="42" t="s">
        <v>145</v>
      </c>
      <c r="D2" s="43">
        <v>1</v>
      </c>
    </row>
    <row r="3" spans="1:4" x14ac:dyDescent="0.3">
      <c r="A3" s="4">
        <v>3</v>
      </c>
      <c r="B3" s="41" t="s">
        <v>140</v>
      </c>
      <c r="C3" s="42" t="s">
        <v>146</v>
      </c>
      <c r="D3" s="43">
        <v>1</v>
      </c>
    </row>
    <row r="4" spans="1:4" x14ac:dyDescent="0.3">
      <c r="A4" s="4">
        <v>4</v>
      </c>
      <c r="B4" s="41" t="s">
        <v>139</v>
      </c>
      <c r="C4" s="42" t="s">
        <v>147</v>
      </c>
      <c r="D4" s="43">
        <v>1</v>
      </c>
    </row>
    <row r="5" spans="1:4" x14ac:dyDescent="0.3">
      <c r="A5" s="4">
        <v>5</v>
      </c>
      <c r="B5" s="41" t="s">
        <v>138</v>
      </c>
      <c r="C5" s="44" t="s">
        <v>148</v>
      </c>
      <c r="D5" s="43">
        <v>1</v>
      </c>
    </row>
    <row r="6" spans="1:4" x14ac:dyDescent="0.3">
      <c r="A6" s="4">
        <v>6</v>
      </c>
      <c r="B6" s="41" t="s">
        <v>137</v>
      </c>
      <c r="C6" s="42" t="s">
        <v>149</v>
      </c>
      <c r="D6" s="43">
        <v>1</v>
      </c>
    </row>
    <row r="7" spans="1:4" x14ac:dyDescent="0.3">
      <c r="A7" s="4">
        <v>7</v>
      </c>
      <c r="B7" s="45" t="s">
        <v>136</v>
      </c>
      <c r="C7" s="46" t="s">
        <v>150</v>
      </c>
      <c r="D7" s="43">
        <v>1</v>
      </c>
    </row>
    <row r="8" spans="1:4" x14ac:dyDescent="0.3">
      <c r="A8" s="4">
        <v>8</v>
      </c>
      <c r="B8" s="45" t="s">
        <v>135</v>
      </c>
      <c r="C8" s="46" t="s">
        <v>151</v>
      </c>
      <c r="D8" s="43">
        <v>1</v>
      </c>
    </row>
    <row r="9" spans="1:4" x14ac:dyDescent="0.3">
      <c r="A9" s="4">
        <v>9</v>
      </c>
      <c r="B9" s="45" t="s">
        <v>134</v>
      </c>
      <c r="C9" s="46" t="s">
        <v>152</v>
      </c>
      <c r="D9" s="43">
        <v>1</v>
      </c>
    </row>
    <row r="10" spans="1:4" x14ac:dyDescent="0.3">
      <c r="A10" s="4">
        <v>10</v>
      </c>
      <c r="B10" s="41" t="s">
        <v>133</v>
      </c>
      <c r="C10" s="42" t="s">
        <v>153</v>
      </c>
      <c r="D10" s="43">
        <v>1</v>
      </c>
    </row>
    <row r="11" spans="1:4" x14ac:dyDescent="0.3">
      <c r="A11" s="4">
        <v>11</v>
      </c>
      <c r="B11" s="41" t="s">
        <v>132</v>
      </c>
      <c r="C11" s="42" t="s">
        <v>154</v>
      </c>
      <c r="D11" s="43">
        <v>1</v>
      </c>
    </row>
    <row r="12" spans="1:4" x14ac:dyDescent="0.3">
      <c r="A12" s="4">
        <v>12</v>
      </c>
      <c r="B12" s="41" t="s">
        <v>131</v>
      </c>
      <c r="C12" s="42" t="s">
        <v>155</v>
      </c>
      <c r="D12" s="43">
        <v>1</v>
      </c>
    </row>
    <row r="13" spans="1:4" x14ac:dyDescent="0.3">
      <c r="A13" s="4">
        <v>13</v>
      </c>
      <c r="B13" s="47" t="s">
        <v>143</v>
      </c>
      <c r="C13" s="47" t="s">
        <v>156</v>
      </c>
      <c r="D13" s="43">
        <v>1</v>
      </c>
    </row>
    <row r="14" spans="1:4" x14ac:dyDescent="0.3">
      <c r="A14" s="4">
        <v>14</v>
      </c>
      <c r="B14" s="41" t="s">
        <v>130</v>
      </c>
      <c r="C14" s="42" t="s">
        <v>157</v>
      </c>
      <c r="D14" s="43">
        <v>1</v>
      </c>
    </row>
    <row r="15" spans="1:4" x14ac:dyDescent="0.3">
      <c r="A15" s="4">
        <v>15</v>
      </c>
      <c r="B15" s="41" t="s">
        <v>129</v>
      </c>
      <c r="C15" s="42" t="s">
        <v>158</v>
      </c>
      <c r="D15" s="43">
        <v>1</v>
      </c>
    </row>
    <row r="16" spans="1:4" x14ac:dyDescent="0.3">
      <c r="A16" s="4">
        <v>16</v>
      </c>
      <c r="B16" s="41" t="s">
        <v>128</v>
      </c>
      <c r="C16" s="42" t="s">
        <v>159</v>
      </c>
      <c r="D16" s="43">
        <v>1</v>
      </c>
    </row>
    <row r="17" spans="1:4" x14ac:dyDescent="0.3">
      <c r="A17" s="4">
        <v>17</v>
      </c>
      <c r="B17" s="41" t="s">
        <v>127</v>
      </c>
      <c r="C17" s="42" t="s">
        <v>160</v>
      </c>
      <c r="D17" s="43">
        <v>1</v>
      </c>
    </row>
    <row r="18" spans="1:4" x14ac:dyDescent="0.3">
      <c r="A18" s="4">
        <v>18</v>
      </c>
      <c r="B18" s="41" t="s">
        <v>126</v>
      </c>
      <c r="C18" s="42" t="s">
        <v>161</v>
      </c>
      <c r="D18" s="43">
        <v>1</v>
      </c>
    </row>
    <row r="19" spans="1:4" x14ac:dyDescent="0.3">
      <c r="A19" s="4">
        <v>19</v>
      </c>
      <c r="B19" s="41" t="s">
        <v>125</v>
      </c>
      <c r="C19" s="42" t="s">
        <v>162</v>
      </c>
      <c r="D19" s="43">
        <v>1</v>
      </c>
    </row>
    <row r="20" spans="1:4" x14ac:dyDescent="0.3">
      <c r="A20" s="4">
        <v>20</v>
      </c>
      <c r="B20" s="41" t="s">
        <v>109</v>
      </c>
      <c r="C20" s="42" t="s">
        <v>163</v>
      </c>
      <c r="D20" s="43">
        <v>3</v>
      </c>
    </row>
    <row r="21" spans="1:4" x14ac:dyDescent="0.3">
      <c r="A21" s="4">
        <v>21</v>
      </c>
      <c r="B21" s="41" t="s">
        <v>108</v>
      </c>
      <c r="C21" s="42" t="s">
        <v>164</v>
      </c>
      <c r="D21" s="43">
        <v>3</v>
      </c>
    </row>
    <row r="22" spans="1:4" x14ac:dyDescent="0.3">
      <c r="A22" s="4">
        <v>22</v>
      </c>
      <c r="B22" s="41" t="s">
        <v>107</v>
      </c>
      <c r="C22" s="42" t="s">
        <v>165</v>
      </c>
      <c r="D22" s="43">
        <v>3</v>
      </c>
    </row>
    <row r="23" spans="1:4" x14ac:dyDescent="0.3">
      <c r="A23" s="4">
        <v>23</v>
      </c>
      <c r="B23" s="41" t="s">
        <v>101</v>
      </c>
      <c r="C23" s="42" t="s">
        <v>166</v>
      </c>
      <c r="D23" s="43">
        <v>7</v>
      </c>
    </row>
    <row r="24" spans="1:4" x14ac:dyDescent="0.3">
      <c r="A24" s="4">
        <v>24</v>
      </c>
      <c r="B24" s="41" t="s">
        <v>100</v>
      </c>
      <c r="C24" s="42" t="s">
        <v>167</v>
      </c>
      <c r="D24" s="43">
        <v>7</v>
      </c>
    </row>
    <row r="25" spans="1:4" x14ac:dyDescent="0.3">
      <c r="A25" s="4">
        <v>25</v>
      </c>
      <c r="B25" s="41" t="s">
        <v>99</v>
      </c>
      <c r="C25" s="42" t="s">
        <v>168</v>
      </c>
      <c r="D25" s="43">
        <v>7</v>
      </c>
    </row>
    <row r="26" spans="1:4" x14ac:dyDescent="0.3">
      <c r="A26" s="4">
        <v>26</v>
      </c>
      <c r="B26" s="41" t="s">
        <v>87</v>
      </c>
      <c r="C26" s="42" t="s">
        <v>169</v>
      </c>
      <c r="D26" s="43">
        <v>40</v>
      </c>
    </row>
    <row r="27" spans="1:4" x14ac:dyDescent="0.3">
      <c r="A27" s="4">
        <v>27</v>
      </c>
      <c r="B27" s="41" t="s">
        <v>86</v>
      </c>
      <c r="C27" s="42" t="s">
        <v>170</v>
      </c>
      <c r="D27" s="43">
        <v>40</v>
      </c>
    </row>
    <row r="28" spans="1:4" x14ac:dyDescent="0.3">
      <c r="A28" s="4">
        <v>28</v>
      </c>
      <c r="B28" s="41" t="s">
        <v>85</v>
      </c>
      <c r="C28" s="42" t="s">
        <v>171</v>
      </c>
      <c r="D28" s="43">
        <v>40</v>
      </c>
    </row>
    <row r="29" spans="1:4" x14ac:dyDescent="0.3">
      <c r="A29" s="4">
        <v>29</v>
      </c>
      <c r="B29" s="41" t="s">
        <v>124</v>
      </c>
      <c r="C29" s="42" t="s">
        <v>172</v>
      </c>
      <c r="D29" s="43">
        <v>1</v>
      </c>
    </row>
    <row r="30" spans="1:4" x14ac:dyDescent="0.3">
      <c r="A30" s="4">
        <v>30</v>
      </c>
      <c r="B30" s="41" t="s">
        <v>123</v>
      </c>
      <c r="C30" s="42" t="s">
        <v>173</v>
      </c>
      <c r="D30" s="43">
        <v>1</v>
      </c>
    </row>
    <row r="31" spans="1:4" x14ac:dyDescent="0.3">
      <c r="A31" s="4">
        <v>31</v>
      </c>
      <c r="B31" s="41" t="s">
        <v>122</v>
      </c>
      <c r="C31" s="42" t="s">
        <v>174</v>
      </c>
      <c r="D31" s="43">
        <v>1</v>
      </c>
    </row>
    <row r="32" spans="1:4" x14ac:dyDescent="0.3">
      <c r="A32" s="4">
        <v>32</v>
      </c>
      <c r="B32" s="41" t="s">
        <v>121</v>
      </c>
      <c r="C32" s="42" t="s">
        <v>175</v>
      </c>
      <c r="D32" s="43">
        <v>1</v>
      </c>
    </row>
    <row r="33" spans="1:4" x14ac:dyDescent="0.3">
      <c r="A33" s="4">
        <v>33</v>
      </c>
      <c r="B33" s="41" t="s">
        <v>96</v>
      </c>
      <c r="C33" s="42" t="s">
        <v>176</v>
      </c>
      <c r="D33" s="43">
        <v>15</v>
      </c>
    </row>
    <row r="34" spans="1:4" x14ac:dyDescent="0.3">
      <c r="A34" s="4">
        <v>34</v>
      </c>
      <c r="B34" s="41" t="s">
        <v>98</v>
      </c>
      <c r="C34" s="42" t="s">
        <v>177</v>
      </c>
      <c r="D34" s="43">
        <v>7</v>
      </c>
    </row>
    <row r="35" spans="1:4" x14ac:dyDescent="0.3">
      <c r="A35" s="4">
        <v>35</v>
      </c>
      <c r="B35" s="41" t="s">
        <v>95</v>
      </c>
      <c r="C35" s="42" t="s">
        <v>178</v>
      </c>
      <c r="D35" s="43">
        <v>15</v>
      </c>
    </row>
    <row r="36" spans="1:4" x14ac:dyDescent="0.3">
      <c r="A36" s="4">
        <v>36</v>
      </c>
      <c r="B36" s="41" t="s">
        <v>106</v>
      </c>
      <c r="C36" s="42" t="s">
        <v>179</v>
      </c>
      <c r="D36" s="43">
        <v>3</v>
      </c>
    </row>
    <row r="37" spans="1:4" x14ac:dyDescent="0.3">
      <c r="A37" s="4">
        <v>37</v>
      </c>
      <c r="B37" s="41" t="s">
        <v>105</v>
      </c>
      <c r="C37" s="42" t="s">
        <v>180</v>
      </c>
      <c r="D37" s="43">
        <v>3</v>
      </c>
    </row>
    <row r="38" spans="1:4" x14ac:dyDescent="0.3">
      <c r="A38" s="4">
        <v>38</v>
      </c>
      <c r="B38" s="41" t="s">
        <v>104</v>
      </c>
      <c r="C38" s="42" t="s">
        <v>181</v>
      </c>
      <c r="D38" s="43">
        <v>3</v>
      </c>
    </row>
    <row r="39" spans="1:4" x14ac:dyDescent="0.3">
      <c r="A39" s="4">
        <v>39</v>
      </c>
      <c r="B39" s="41" t="s">
        <v>94</v>
      </c>
      <c r="C39" s="42" t="s">
        <v>182</v>
      </c>
      <c r="D39" s="43">
        <v>15</v>
      </c>
    </row>
    <row r="40" spans="1:4" x14ac:dyDescent="0.3">
      <c r="A40" s="4">
        <v>40</v>
      </c>
      <c r="B40" s="45" t="s">
        <v>84</v>
      </c>
      <c r="C40" s="46" t="s">
        <v>183</v>
      </c>
      <c r="D40" s="43">
        <v>40</v>
      </c>
    </row>
    <row r="41" spans="1:4" x14ac:dyDescent="0.3">
      <c r="A41" s="4">
        <v>41</v>
      </c>
      <c r="B41" s="45" t="s">
        <v>93</v>
      </c>
      <c r="C41" s="46" t="s">
        <v>184</v>
      </c>
      <c r="D41" s="43">
        <v>15</v>
      </c>
    </row>
    <row r="42" spans="1:4" x14ac:dyDescent="0.3">
      <c r="A42" s="4">
        <v>42</v>
      </c>
      <c r="B42" s="45" t="s">
        <v>92</v>
      </c>
      <c r="C42" s="46" t="s">
        <v>185</v>
      </c>
      <c r="D42" s="43">
        <v>15</v>
      </c>
    </row>
    <row r="43" spans="1:4" x14ac:dyDescent="0.3">
      <c r="A43" s="4">
        <v>43</v>
      </c>
      <c r="B43" s="45" t="s">
        <v>91</v>
      </c>
      <c r="C43" s="46" t="s">
        <v>186</v>
      </c>
      <c r="D43" s="43">
        <v>15</v>
      </c>
    </row>
    <row r="44" spans="1:4" x14ac:dyDescent="0.3">
      <c r="A44" s="4">
        <v>44</v>
      </c>
      <c r="B44" s="45" t="s">
        <v>120</v>
      </c>
      <c r="C44" s="46" t="s">
        <v>187</v>
      </c>
      <c r="D44" s="43">
        <v>1</v>
      </c>
    </row>
    <row r="45" spans="1:4" x14ac:dyDescent="0.3">
      <c r="A45" s="4">
        <v>45</v>
      </c>
      <c r="B45" s="45" t="s">
        <v>83</v>
      </c>
      <c r="C45" s="46" t="s">
        <v>188</v>
      </c>
      <c r="D45" s="43">
        <v>40</v>
      </c>
    </row>
    <row r="46" spans="1:4" x14ac:dyDescent="0.3">
      <c r="A46" s="4">
        <v>46</v>
      </c>
      <c r="B46" s="45" t="s">
        <v>82</v>
      </c>
      <c r="C46" s="46" t="s">
        <v>189</v>
      </c>
      <c r="D46" s="43">
        <v>40</v>
      </c>
    </row>
    <row r="47" spans="1:4" x14ac:dyDescent="0.3">
      <c r="A47" s="4">
        <v>47</v>
      </c>
      <c r="B47" s="45" t="s">
        <v>211</v>
      </c>
      <c r="C47" s="46"/>
      <c r="D47" s="43">
        <v>0</v>
      </c>
    </row>
    <row r="48" spans="1:4" x14ac:dyDescent="0.3">
      <c r="A48" s="4">
        <v>48</v>
      </c>
      <c r="B48" s="45" t="s">
        <v>81</v>
      </c>
      <c r="C48" s="46" t="s">
        <v>190</v>
      </c>
      <c r="D48" s="43">
        <v>40</v>
      </c>
    </row>
    <row r="49" spans="1:4" x14ac:dyDescent="0.3">
      <c r="A49" s="4">
        <v>49</v>
      </c>
      <c r="B49" s="41" t="s">
        <v>80</v>
      </c>
      <c r="C49" s="44" t="s">
        <v>191</v>
      </c>
      <c r="D49" s="43">
        <v>40</v>
      </c>
    </row>
    <row r="50" spans="1:4" x14ac:dyDescent="0.3">
      <c r="A50" s="4">
        <v>50</v>
      </c>
      <c r="B50" s="41" t="s">
        <v>119</v>
      </c>
      <c r="C50" s="44" t="s">
        <v>192</v>
      </c>
      <c r="D50" s="43">
        <v>1</v>
      </c>
    </row>
    <row r="51" spans="1:4" x14ac:dyDescent="0.3">
      <c r="A51" s="4">
        <v>51</v>
      </c>
      <c r="B51" s="41" t="s">
        <v>118</v>
      </c>
      <c r="C51" s="44" t="s">
        <v>193</v>
      </c>
      <c r="D51" s="43">
        <v>1</v>
      </c>
    </row>
    <row r="52" spans="1:4" x14ac:dyDescent="0.3">
      <c r="A52" s="4">
        <v>52</v>
      </c>
      <c r="B52" s="41" t="s">
        <v>117</v>
      </c>
      <c r="C52" s="44" t="s">
        <v>194</v>
      </c>
      <c r="D52" s="43">
        <v>1</v>
      </c>
    </row>
    <row r="53" spans="1:4" x14ac:dyDescent="0.3">
      <c r="A53" s="4">
        <v>53</v>
      </c>
      <c r="B53" s="41" t="s">
        <v>116</v>
      </c>
      <c r="C53" s="42" t="s">
        <v>195</v>
      </c>
      <c r="D53" s="43">
        <v>1</v>
      </c>
    </row>
    <row r="54" spans="1:4" x14ac:dyDescent="0.3">
      <c r="A54" s="4">
        <v>54</v>
      </c>
      <c r="B54" s="41" t="s">
        <v>115</v>
      </c>
      <c r="C54" s="42" t="s">
        <v>196</v>
      </c>
      <c r="D54" s="43">
        <v>1</v>
      </c>
    </row>
    <row r="55" spans="1:4" x14ac:dyDescent="0.3">
      <c r="A55" s="4">
        <v>55</v>
      </c>
      <c r="B55" s="41" t="s">
        <v>114</v>
      </c>
      <c r="C55" s="42" t="s">
        <v>197</v>
      </c>
      <c r="D55" s="43">
        <v>1</v>
      </c>
    </row>
    <row r="56" spans="1:4" x14ac:dyDescent="0.3">
      <c r="A56" s="4">
        <v>56</v>
      </c>
      <c r="B56" s="41" t="s">
        <v>113</v>
      </c>
      <c r="C56" s="42" t="s">
        <v>198</v>
      </c>
      <c r="D56" s="43">
        <v>1</v>
      </c>
    </row>
    <row r="57" spans="1:4" x14ac:dyDescent="0.3">
      <c r="A57" s="4">
        <v>57</v>
      </c>
      <c r="B57" s="41" t="s">
        <v>112</v>
      </c>
      <c r="C57" s="42" t="s">
        <v>199</v>
      </c>
      <c r="D57" s="43">
        <v>1</v>
      </c>
    </row>
    <row r="58" spans="1:4" x14ac:dyDescent="0.3">
      <c r="A58" s="4">
        <v>58</v>
      </c>
      <c r="B58" s="41" t="s">
        <v>111</v>
      </c>
      <c r="C58" s="42" t="s">
        <v>200</v>
      </c>
      <c r="D58" s="43">
        <v>1</v>
      </c>
    </row>
    <row r="59" spans="1:4" x14ac:dyDescent="0.3">
      <c r="A59" s="4">
        <v>59</v>
      </c>
      <c r="B59" s="41" t="s">
        <v>110</v>
      </c>
      <c r="C59" s="42" t="s">
        <v>201</v>
      </c>
      <c r="D59" s="43">
        <v>1</v>
      </c>
    </row>
    <row r="60" spans="1:4" x14ac:dyDescent="0.3">
      <c r="A60" s="4">
        <v>60</v>
      </c>
      <c r="B60" s="48" t="s">
        <v>79</v>
      </c>
      <c r="C60" s="49" t="s">
        <v>202</v>
      </c>
      <c r="D60" s="50">
        <v>40</v>
      </c>
    </row>
    <row r="61" spans="1:4" x14ac:dyDescent="0.3">
      <c r="A61" s="4">
        <v>61</v>
      </c>
      <c r="B61" s="45" t="s">
        <v>78</v>
      </c>
      <c r="C61" s="46" t="s">
        <v>203</v>
      </c>
      <c r="D61" s="50">
        <v>40</v>
      </c>
    </row>
    <row r="62" spans="1:4" x14ac:dyDescent="0.3">
      <c r="A62" s="4">
        <v>62</v>
      </c>
      <c r="B62" s="45" t="s">
        <v>90</v>
      </c>
      <c r="C62" s="46" t="s">
        <v>204</v>
      </c>
      <c r="D62" s="43">
        <v>15</v>
      </c>
    </row>
    <row r="63" spans="1:4" x14ac:dyDescent="0.3">
      <c r="A63" s="4">
        <v>63</v>
      </c>
      <c r="B63" s="45" t="s">
        <v>89</v>
      </c>
      <c r="C63" s="46" t="s">
        <v>205</v>
      </c>
      <c r="D63" s="43">
        <v>15</v>
      </c>
    </row>
    <row r="64" spans="1:4" x14ac:dyDescent="0.3">
      <c r="A64" s="4">
        <v>64</v>
      </c>
      <c r="B64" s="45" t="s">
        <v>77</v>
      </c>
      <c r="C64" s="46" t="s">
        <v>206</v>
      </c>
      <c r="D64" s="43">
        <v>40</v>
      </c>
    </row>
    <row r="65" spans="1:4" x14ac:dyDescent="0.3">
      <c r="A65" s="4">
        <v>65</v>
      </c>
      <c r="B65" s="45" t="s">
        <v>103</v>
      </c>
      <c r="C65" s="46" t="s">
        <v>207</v>
      </c>
      <c r="D65" s="43">
        <v>3</v>
      </c>
    </row>
    <row r="66" spans="1:4" x14ac:dyDescent="0.3">
      <c r="A66" s="4">
        <v>66</v>
      </c>
      <c r="B66" s="45" t="s">
        <v>102</v>
      </c>
      <c r="C66" s="46" t="s">
        <v>208</v>
      </c>
      <c r="D66" s="43">
        <v>3</v>
      </c>
    </row>
    <row r="67" spans="1:4" x14ac:dyDescent="0.3">
      <c r="A67" s="4">
        <v>67</v>
      </c>
      <c r="B67" s="45" t="s">
        <v>97</v>
      </c>
      <c r="C67" s="46" t="s">
        <v>209</v>
      </c>
      <c r="D67" s="43">
        <v>7</v>
      </c>
    </row>
    <row r="68" spans="1:4" x14ac:dyDescent="0.3">
      <c r="A68" s="4">
        <v>68</v>
      </c>
      <c r="B68" s="45" t="s">
        <v>88</v>
      </c>
      <c r="C68" s="46" t="s">
        <v>210</v>
      </c>
      <c r="D68" s="43">
        <v>15</v>
      </c>
    </row>
    <row r="72" spans="1:4" x14ac:dyDescent="0.3">
      <c r="D72" s="3"/>
    </row>
    <row r="73" spans="1:4" x14ac:dyDescent="0.3">
      <c r="D73" s="3"/>
    </row>
  </sheetData>
  <pageMargins left="0.75" right="0.75" top="1" bottom="1" header="0.5" footer="0.5"/>
  <pageSetup paperSize="9" scale="5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6"/>
  <sheetViews>
    <sheetView workbookViewId="0">
      <selection activeCell="B68" sqref="B1:D68"/>
    </sheetView>
  </sheetViews>
  <sheetFormatPr defaultRowHeight="13.2" x14ac:dyDescent="0.25"/>
  <cols>
    <col min="3" max="3" width="9" bestFit="1" customWidth="1"/>
    <col min="4" max="4" width="9.44140625" bestFit="1" customWidth="1"/>
    <col min="5" max="5" width="16.44140625" bestFit="1" customWidth="1"/>
    <col min="6" max="6" width="24.88671875" bestFit="1" customWidth="1"/>
    <col min="7" max="7" width="29" bestFit="1" customWidth="1"/>
    <col min="8" max="8" width="16" bestFit="1" customWidth="1"/>
    <col min="9" max="9" width="9.44140625" bestFit="1" customWidth="1"/>
    <col min="10" max="10" width="11.44140625" customWidth="1"/>
    <col min="13" max="14" width="10.109375" bestFit="1" customWidth="1"/>
    <col min="15" max="15" width="11.33203125" bestFit="1" customWidth="1"/>
    <col min="16" max="16" width="10.6640625" bestFit="1" customWidth="1"/>
  </cols>
  <sheetData>
    <row r="1" spans="1:17" s="18" customFormat="1" ht="48" x14ac:dyDescent="0.25">
      <c r="A1" s="11" t="s">
        <v>271</v>
      </c>
      <c r="B1" s="12" t="s">
        <v>272</v>
      </c>
      <c r="C1" s="13" t="s">
        <v>273</v>
      </c>
      <c r="D1" s="11" t="s">
        <v>274</v>
      </c>
      <c r="E1" s="11" t="s">
        <v>275</v>
      </c>
      <c r="F1" s="11" t="s">
        <v>276</v>
      </c>
      <c r="G1" s="14" t="s">
        <v>277</v>
      </c>
      <c r="H1" s="15" t="s">
        <v>278</v>
      </c>
      <c r="I1" s="14" t="s">
        <v>279</v>
      </c>
      <c r="J1" s="11" t="s">
        <v>280</v>
      </c>
      <c r="K1" s="11" t="s">
        <v>281</v>
      </c>
      <c r="L1" s="11" t="s">
        <v>282</v>
      </c>
      <c r="M1" s="16" t="s">
        <v>283</v>
      </c>
      <c r="N1" s="16" t="s">
        <v>284</v>
      </c>
      <c r="O1" s="16" t="s">
        <v>285</v>
      </c>
      <c r="P1" s="14" t="s">
        <v>286</v>
      </c>
      <c r="Q1" s="17" t="s">
        <v>287</v>
      </c>
    </row>
    <row r="2" spans="1:17" s="24" customFormat="1" x14ac:dyDescent="0.25">
      <c r="A2" s="19">
        <v>987</v>
      </c>
      <c r="B2" s="19" t="s">
        <v>292</v>
      </c>
      <c r="C2" s="20">
        <v>40330</v>
      </c>
      <c r="D2" s="19" t="s">
        <v>288</v>
      </c>
      <c r="E2" s="19" t="s">
        <v>289</v>
      </c>
      <c r="F2" s="19" t="s">
        <v>293</v>
      </c>
      <c r="G2" s="19" t="s">
        <v>294</v>
      </c>
      <c r="H2" s="21" t="s">
        <v>295</v>
      </c>
      <c r="I2" s="19">
        <v>2004</v>
      </c>
      <c r="J2" s="19"/>
      <c r="K2" s="19" t="s">
        <v>290</v>
      </c>
      <c r="L2" s="19" t="s">
        <v>290</v>
      </c>
      <c r="M2" s="22">
        <v>41010</v>
      </c>
      <c r="N2" s="22">
        <v>41024</v>
      </c>
      <c r="O2" s="22">
        <v>41026</v>
      </c>
      <c r="P2" s="19"/>
      <c r="Q2" s="23"/>
    </row>
    <row r="3" spans="1:17" s="24" customFormat="1" x14ac:dyDescent="0.25">
      <c r="A3" s="19">
        <v>988</v>
      </c>
      <c r="B3" s="19" t="s">
        <v>292</v>
      </c>
      <c r="C3" s="20">
        <v>40330</v>
      </c>
      <c r="D3" s="19" t="s">
        <v>288</v>
      </c>
      <c r="E3" s="19" t="s">
        <v>289</v>
      </c>
      <c r="F3" s="19" t="s">
        <v>237</v>
      </c>
      <c r="G3" s="19" t="s">
        <v>296</v>
      </c>
      <c r="H3" s="21" t="s">
        <v>297</v>
      </c>
      <c r="I3" s="19" t="s">
        <v>298</v>
      </c>
      <c r="J3" s="19"/>
      <c r="K3" s="19" t="s">
        <v>291</v>
      </c>
      <c r="L3" s="19" t="s">
        <v>290</v>
      </c>
      <c r="M3" s="22">
        <v>41010</v>
      </c>
      <c r="N3" s="22">
        <v>41024</v>
      </c>
      <c r="O3" s="22">
        <v>41026</v>
      </c>
      <c r="P3" s="19"/>
      <c r="Q3" s="23"/>
    </row>
    <row r="4" spans="1:17" s="24" customFormat="1" x14ac:dyDescent="0.25">
      <c r="A4" s="19">
        <v>989</v>
      </c>
      <c r="B4" s="19" t="s">
        <v>292</v>
      </c>
      <c r="C4" s="20">
        <v>40330</v>
      </c>
      <c r="D4" s="19" t="s">
        <v>288</v>
      </c>
      <c r="E4" s="19" t="s">
        <v>289</v>
      </c>
      <c r="F4" s="19" t="s">
        <v>299</v>
      </c>
      <c r="G4" s="19" t="s">
        <v>300</v>
      </c>
      <c r="H4" s="21" t="s">
        <v>301</v>
      </c>
      <c r="I4" s="19" t="s">
        <v>302</v>
      </c>
      <c r="J4" s="19"/>
      <c r="K4" s="19" t="s">
        <v>291</v>
      </c>
      <c r="L4" s="19" t="s">
        <v>290</v>
      </c>
      <c r="M4" s="22"/>
      <c r="N4" s="22"/>
      <c r="O4" s="22"/>
      <c r="P4" s="19"/>
      <c r="Q4" s="23"/>
    </row>
    <row r="5" spans="1:17" s="24" customFormat="1" x14ac:dyDescent="0.25">
      <c r="A5" s="19">
        <v>990</v>
      </c>
      <c r="B5" s="19" t="s">
        <v>292</v>
      </c>
      <c r="C5" s="20">
        <v>40330</v>
      </c>
      <c r="D5" s="19" t="s">
        <v>288</v>
      </c>
      <c r="E5" s="19" t="s">
        <v>289</v>
      </c>
      <c r="F5" s="19" t="s">
        <v>303</v>
      </c>
      <c r="G5" s="19" t="s">
        <v>304</v>
      </c>
      <c r="H5" s="21" t="s">
        <v>305</v>
      </c>
      <c r="I5" s="19" t="s">
        <v>302</v>
      </c>
      <c r="J5" s="19"/>
      <c r="K5" s="19" t="s">
        <v>290</v>
      </c>
      <c r="L5" s="19" t="s">
        <v>290</v>
      </c>
      <c r="M5" s="22"/>
      <c r="N5" s="22"/>
      <c r="O5" s="22"/>
      <c r="P5" s="19"/>
      <c r="Q5" s="23"/>
    </row>
    <row r="6" spans="1:17" s="24" customFormat="1" x14ac:dyDescent="0.25">
      <c r="A6" s="19">
        <v>991</v>
      </c>
      <c r="B6" s="19" t="s">
        <v>292</v>
      </c>
      <c r="C6" s="20">
        <v>40330</v>
      </c>
      <c r="D6" s="19" t="s">
        <v>288</v>
      </c>
      <c r="E6" s="19" t="s">
        <v>289</v>
      </c>
      <c r="F6" s="19" t="s">
        <v>306</v>
      </c>
      <c r="G6" s="19" t="s">
        <v>307</v>
      </c>
      <c r="H6" s="21" t="s">
        <v>308</v>
      </c>
      <c r="I6" s="19">
        <v>2004</v>
      </c>
      <c r="J6" s="19"/>
      <c r="K6" s="19" t="s">
        <v>290</v>
      </c>
      <c r="L6" s="19" t="s">
        <v>290</v>
      </c>
      <c r="M6" s="22">
        <v>41088</v>
      </c>
      <c r="N6" s="22">
        <v>41099</v>
      </c>
      <c r="O6" s="22">
        <v>41100</v>
      </c>
      <c r="P6" s="19"/>
      <c r="Q6" s="23"/>
    </row>
    <row r="7" spans="1:17" s="24" customFormat="1" x14ac:dyDescent="0.25">
      <c r="A7" s="19">
        <v>992</v>
      </c>
      <c r="B7" s="19" t="s">
        <v>292</v>
      </c>
      <c r="C7" s="20">
        <v>40458</v>
      </c>
      <c r="D7" s="19" t="s">
        <v>288</v>
      </c>
      <c r="E7" s="19" t="s">
        <v>289</v>
      </c>
      <c r="F7" s="19" t="s">
        <v>237</v>
      </c>
      <c r="G7" s="19" t="s">
        <v>309</v>
      </c>
      <c r="H7" s="21" t="s">
        <v>310</v>
      </c>
      <c r="I7" s="19" t="s">
        <v>311</v>
      </c>
      <c r="J7" s="19" t="s">
        <v>291</v>
      </c>
      <c r="K7" s="19" t="s">
        <v>291</v>
      </c>
      <c r="L7" s="19" t="s">
        <v>290</v>
      </c>
      <c r="M7" s="22">
        <v>41088</v>
      </c>
      <c r="N7" s="22">
        <v>41099</v>
      </c>
      <c r="O7" s="22">
        <v>41100</v>
      </c>
      <c r="P7" s="19"/>
      <c r="Q7" s="23"/>
    </row>
    <row r="8" spans="1:17" s="24" customFormat="1" x14ac:dyDescent="0.25">
      <c r="A8" s="19">
        <v>995</v>
      </c>
      <c r="B8" s="19" t="s">
        <v>292</v>
      </c>
      <c r="C8" s="20">
        <v>40330</v>
      </c>
      <c r="D8" s="19" t="s">
        <v>288</v>
      </c>
      <c r="E8" s="19" t="s">
        <v>289</v>
      </c>
      <c r="F8" s="19" t="s">
        <v>312</v>
      </c>
      <c r="G8" s="19" t="s">
        <v>313</v>
      </c>
      <c r="H8" s="21" t="s">
        <v>314</v>
      </c>
      <c r="I8" s="19"/>
      <c r="J8" s="19"/>
      <c r="K8" s="19" t="s">
        <v>290</v>
      </c>
      <c r="L8" s="19" t="s">
        <v>290</v>
      </c>
      <c r="M8" s="22">
        <v>41088</v>
      </c>
      <c r="N8" s="22">
        <v>41099</v>
      </c>
      <c r="O8" s="22">
        <v>41100</v>
      </c>
      <c r="P8" s="19"/>
      <c r="Q8" s="23"/>
    </row>
    <row r="9" spans="1:17" s="24" customFormat="1" x14ac:dyDescent="0.25">
      <c r="A9" s="19">
        <v>996</v>
      </c>
      <c r="B9" s="19" t="s">
        <v>292</v>
      </c>
      <c r="C9" s="20">
        <v>40330</v>
      </c>
      <c r="D9" s="19" t="s">
        <v>288</v>
      </c>
      <c r="E9" s="19" t="s">
        <v>289</v>
      </c>
      <c r="F9" s="19" t="s">
        <v>312</v>
      </c>
      <c r="G9" s="19" t="s">
        <v>313</v>
      </c>
      <c r="H9" s="21" t="s">
        <v>315</v>
      </c>
      <c r="I9" s="19">
        <v>2003</v>
      </c>
      <c r="J9" s="19"/>
      <c r="K9" s="19" t="s">
        <v>290</v>
      </c>
      <c r="L9" s="19" t="s">
        <v>290</v>
      </c>
      <c r="M9" s="22">
        <v>41088</v>
      </c>
      <c r="N9" s="22">
        <v>41099</v>
      </c>
      <c r="O9" s="22">
        <v>41100</v>
      </c>
      <c r="P9" s="19"/>
      <c r="Q9" s="23"/>
    </row>
    <row r="10" spans="1:17" s="24" customFormat="1" x14ac:dyDescent="0.25">
      <c r="A10" s="19">
        <v>997</v>
      </c>
      <c r="B10" s="19" t="s">
        <v>292</v>
      </c>
      <c r="C10" s="20">
        <v>40330</v>
      </c>
      <c r="D10" s="19" t="s">
        <v>288</v>
      </c>
      <c r="E10" s="19" t="s">
        <v>289</v>
      </c>
      <c r="F10" s="19" t="s">
        <v>316</v>
      </c>
      <c r="G10" s="19" t="s">
        <v>317</v>
      </c>
      <c r="H10" s="21" t="s">
        <v>318</v>
      </c>
      <c r="I10" s="19"/>
      <c r="J10" s="19"/>
      <c r="K10" s="19" t="s">
        <v>290</v>
      </c>
      <c r="L10" s="19" t="s">
        <v>290</v>
      </c>
      <c r="M10" s="22"/>
      <c r="N10" s="22"/>
      <c r="O10" s="22"/>
      <c r="P10" s="19"/>
      <c r="Q10" s="23"/>
    </row>
    <row r="11" spans="1:17" s="24" customFormat="1" x14ac:dyDescent="0.25">
      <c r="A11" s="19">
        <v>998</v>
      </c>
      <c r="B11" s="19" t="s">
        <v>292</v>
      </c>
      <c r="C11" s="20">
        <v>40330</v>
      </c>
      <c r="D11" s="19" t="s">
        <v>288</v>
      </c>
      <c r="E11" s="19" t="s">
        <v>289</v>
      </c>
      <c r="F11" s="19" t="s">
        <v>319</v>
      </c>
      <c r="G11" s="19" t="s">
        <v>320</v>
      </c>
      <c r="H11" s="21" t="s">
        <v>321</v>
      </c>
      <c r="I11" s="19">
        <v>1999</v>
      </c>
      <c r="J11" s="19"/>
      <c r="K11" s="19" t="s">
        <v>290</v>
      </c>
      <c r="L11" s="19" t="s">
        <v>290</v>
      </c>
      <c r="M11" s="22">
        <v>41010</v>
      </c>
      <c r="N11" s="22">
        <v>41024</v>
      </c>
      <c r="O11" s="22">
        <v>41026</v>
      </c>
      <c r="P11" s="19"/>
      <c r="Q11" s="23"/>
    </row>
    <row r="12" spans="1:17" s="24" customFormat="1" x14ac:dyDescent="0.25">
      <c r="A12" s="19">
        <v>999</v>
      </c>
      <c r="B12" s="19" t="s">
        <v>292</v>
      </c>
      <c r="C12" s="20">
        <v>40330</v>
      </c>
      <c r="D12" s="19" t="s">
        <v>288</v>
      </c>
      <c r="E12" s="19" t="s">
        <v>289</v>
      </c>
      <c r="F12" s="19" t="s">
        <v>322</v>
      </c>
      <c r="G12" s="19" t="s">
        <v>323</v>
      </c>
      <c r="H12" s="21" t="s">
        <v>324</v>
      </c>
      <c r="I12" s="19">
        <v>1995</v>
      </c>
      <c r="J12" s="19"/>
      <c r="K12" s="19" t="s">
        <v>290</v>
      </c>
      <c r="L12" s="19" t="s">
        <v>290</v>
      </c>
      <c r="M12" s="22">
        <v>41010</v>
      </c>
      <c r="N12" s="22">
        <v>41024</v>
      </c>
      <c r="O12" s="22">
        <v>41026</v>
      </c>
      <c r="P12" s="19"/>
      <c r="Q12" s="23"/>
    </row>
    <row r="13" spans="1:17" s="24" customFormat="1" x14ac:dyDescent="0.25">
      <c r="A13" s="19">
        <v>1000</v>
      </c>
      <c r="B13" s="19" t="s">
        <v>292</v>
      </c>
      <c r="C13" s="20">
        <v>40330</v>
      </c>
      <c r="D13" s="19" t="s">
        <v>288</v>
      </c>
      <c r="E13" s="19" t="s">
        <v>289</v>
      </c>
      <c r="F13" s="19" t="s">
        <v>325</v>
      </c>
      <c r="G13" s="19" t="s">
        <v>326</v>
      </c>
      <c r="H13" s="21" t="s">
        <v>327</v>
      </c>
      <c r="I13" s="19">
        <v>2008</v>
      </c>
      <c r="J13" s="19"/>
      <c r="K13" s="19" t="s">
        <v>290</v>
      </c>
      <c r="L13" s="19" t="s">
        <v>290</v>
      </c>
      <c r="M13" s="22">
        <v>41088</v>
      </c>
      <c r="N13" s="22">
        <v>41099</v>
      </c>
      <c r="O13" s="22">
        <v>41100</v>
      </c>
      <c r="P13" s="19"/>
      <c r="Q13" s="23"/>
    </row>
    <row r="14" spans="1:17" s="24" customFormat="1" x14ac:dyDescent="0.25">
      <c r="A14" s="19">
        <v>1001</v>
      </c>
      <c r="B14" s="19" t="s">
        <v>292</v>
      </c>
      <c r="C14" s="20">
        <v>40330</v>
      </c>
      <c r="D14" s="19" t="s">
        <v>288</v>
      </c>
      <c r="E14" s="19" t="s">
        <v>289</v>
      </c>
      <c r="F14" s="19" t="s">
        <v>319</v>
      </c>
      <c r="G14" s="19" t="s">
        <v>328</v>
      </c>
      <c r="H14" s="21" t="s">
        <v>329</v>
      </c>
      <c r="I14" s="19"/>
      <c r="J14" s="19"/>
      <c r="K14" s="19" t="s">
        <v>291</v>
      </c>
      <c r="L14" s="19" t="s">
        <v>290</v>
      </c>
      <c r="M14" s="22">
        <v>41088</v>
      </c>
      <c r="N14" s="22">
        <v>41099</v>
      </c>
      <c r="O14" s="22">
        <v>41100</v>
      </c>
      <c r="P14" s="19"/>
      <c r="Q14" s="23"/>
    </row>
    <row r="15" spans="1:17" s="24" customFormat="1" x14ac:dyDescent="0.25">
      <c r="A15" s="19">
        <v>1002</v>
      </c>
      <c r="B15" s="19" t="s">
        <v>292</v>
      </c>
      <c r="C15" s="20">
        <v>40330</v>
      </c>
      <c r="D15" s="19" t="s">
        <v>288</v>
      </c>
      <c r="E15" s="19" t="s">
        <v>289</v>
      </c>
      <c r="F15" s="19" t="s">
        <v>330</v>
      </c>
      <c r="G15" s="19" t="s">
        <v>331</v>
      </c>
      <c r="H15" s="21" t="s">
        <v>332</v>
      </c>
      <c r="I15" s="19">
        <v>1979</v>
      </c>
      <c r="J15" s="19"/>
      <c r="K15" s="19" t="s">
        <v>291</v>
      </c>
      <c r="L15" s="19" t="s">
        <v>290</v>
      </c>
      <c r="M15" s="22">
        <v>41088</v>
      </c>
      <c r="N15" s="22">
        <v>41099</v>
      </c>
      <c r="O15" s="22">
        <v>41100</v>
      </c>
      <c r="P15" s="19"/>
      <c r="Q15" s="23"/>
    </row>
    <row r="16" spans="1:17" s="24" customFormat="1" x14ac:dyDescent="0.25">
      <c r="A16" s="19">
        <v>1003</v>
      </c>
      <c r="B16" s="19" t="s">
        <v>292</v>
      </c>
      <c r="C16" s="20">
        <v>40330</v>
      </c>
      <c r="D16" s="19" t="s">
        <v>288</v>
      </c>
      <c r="E16" s="19" t="s">
        <v>289</v>
      </c>
      <c r="F16" s="19" t="s">
        <v>333</v>
      </c>
      <c r="G16" s="19" t="s">
        <v>334</v>
      </c>
      <c r="H16" s="21" t="s">
        <v>335</v>
      </c>
      <c r="I16" s="19">
        <v>2001</v>
      </c>
      <c r="J16" s="19"/>
      <c r="K16" s="19" t="s">
        <v>290</v>
      </c>
      <c r="L16" s="19" t="s">
        <v>290</v>
      </c>
      <c r="M16" s="22">
        <v>41088</v>
      </c>
      <c r="N16" s="22">
        <v>41099</v>
      </c>
      <c r="O16" s="22">
        <v>41100</v>
      </c>
      <c r="P16" s="19"/>
      <c r="Q16" s="23"/>
    </row>
    <row r="17" spans="1:17" s="24" customFormat="1" x14ac:dyDescent="0.25">
      <c r="A17" s="19">
        <v>1005</v>
      </c>
      <c r="B17" s="19" t="s">
        <v>292</v>
      </c>
      <c r="C17" s="20">
        <v>40330</v>
      </c>
      <c r="D17" s="19" t="s">
        <v>288</v>
      </c>
      <c r="E17" s="19" t="s">
        <v>289</v>
      </c>
      <c r="F17" s="19" t="s">
        <v>336</v>
      </c>
      <c r="G17" s="19" t="s">
        <v>337</v>
      </c>
      <c r="H17" s="21" t="s">
        <v>338</v>
      </c>
      <c r="I17" s="19"/>
      <c r="J17" s="19"/>
      <c r="K17" s="19" t="s">
        <v>291</v>
      </c>
      <c r="L17" s="19" t="s">
        <v>290</v>
      </c>
      <c r="M17" s="22">
        <v>41088</v>
      </c>
      <c r="N17" s="22">
        <v>41099</v>
      </c>
      <c r="O17" s="22">
        <v>41100</v>
      </c>
      <c r="P17" s="19"/>
      <c r="Q17" s="23"/>
    </row>
    <row r="18" spans="1:17" s="24" customFormat="1" x14ac:dyDescent="0.25">
      <c r="A18" s="19">
        <v>1006</v>
      </c>
      <c r="B18" s="19" t="s">
        <v>292</v>
      </c>
      <c r="C18" s="20">
        <v>40330</v>
      </c>
      <c r="D18" s="19" t="s">
        <v>288</v>
      </c>
      <c r="E18" s="19" t="s">
        <v>289</v>
      </c>
      <c r="F18" s="19" t="s">
        <v>72</v>
      </c>
      <c r="G18" s="19" t="s">
        <v>339</v>
      </c>
      <c r="H18" s="21" t="s">
        <v>340</v>
      </c>
      <c r="I18" s="19">
        <v>1990</v>
      </c>
      <c r="J18" s="19"/>
      <c r="K18" s="19" t="s">
        <v>291</v>
      </c>
      <c r="L18" s="19" t="s">
        <v>290</v>
      </c>
      <c r="M18" s="22"/>
      <c r="N18" s="22"/>
      <c r="O18" s="22"/>
      <c r="P18" s="19"/>
      <c r="Q18" s="23"/>
    </row>
    <row r="19" spans="1:17" s="24" customFormat="1" x14ac:dyDescent="0.25">
      <c r="A19" s="19">
        <v>1007</v>
      </c>
      <c r="B19" s="19" t="s">
        <v>292</v>
      </c>
      <c r="C19" s="20">
        <v>40330</v>
      </c>
      <c r="D19" s="19" t="s">
        <v>288</v>
      </c>
      <c r="E19" s="19" t="s">
        <v>289</v>
      </c>
      <c r="F19" s="19" t="s">
        <v>341</v>
      </c>
      <c r="G19" s="19" t="s">
        <v>342</v>
      </c>
      <c r="H19" s="21" t="s">
        <v>343</v>
      </c>
      <c r="I19" s="19"/>
      <c r="J19" s="19"/>
      <c r="K19" s="19" t="s">
        <v>291</v>
      </c>
      <c r="L19" s="19" t="s">
        <v>290</v>
      </c>
      <c r="M19" s="22"/>
      <c r="N19" s="22"/>
      <c r="O19" s="22"/>
      <c r="P19" s="19"/>
      <c r="Q19" s="23"/>
    </row>
    <row r="20" spans="1:17" s="24" customFormat="1" x14ac:dyDescent="0.25">
      <c r="A20" s="19">
        <v>1008</v>
      </c>
      <c r="B20" s="19" t="s">
        <v>292</v>
      </c>
      <c r="C20" s="20">
        <v>40330</v>
      </c>
      <c r="D20" s="19" t="s">
        <v>288</v>
      </c>
      <c r="E20" s="19" t="s">
        <v>289</v>
      </c>
      <c r="F20" s="19" t="s">
        <v>344</v>
      </c>
      <c r="G20" s="19" t="s">
        <v>345</v>
      </c>
      <c r="H20" s="21" t="s">
        <v>346</v>
      </c>
      <c r="I20" s="19" t="s">
        <v>347</v>
      </c>
      <c r="J20" s="19"/>
      <c r="K20" s="19" t="s">
        <v>291</v>
      </c>
      <c r="L20" s="19" t="s">
        <v>290</v>
      </c>
      <c r="M20" s="22"/>
      <c r="N20" s="22"/>
      <c r="O20" s="22"/>
      <c r="P20" s="19"/>
      <c r="Q20" s="23"/>
    </row>
    <row r="21" spans="1:17" s="24" customFormat="1" x14ac:dyDescent="0.25">
      <c r="A21" s="19">
        <v>1009</v>
      </c>
      <c r="B21" s="19" t="s">
        <v>292</v>
      </c>
      <c r="C21" s="20">
        <v>40330</v>
      </c>
      <c r="D21" s="19" t="s">
        <v>288</v>
      </c>
      <c r="E21" s="19" t="s">
        <v>289</v>
      </c>
      <c r="F21" s="19" t="s">
        <v>348</v>
      </c>
      <c r="G21" s="19" t="s">
        <v>349</v>
      </c>
      <c r="H21" s="21" t="s">
        <v>350</v>
      </c>
      <c r="I21" s="19">
        <v>2001</v>
      </c>
      <c r="J21" s="19"/>
      <c r="K21" s="19" t="s">
        <v>290</v>
      </c>
      <c r="L21" s="19" t="s">
        <v>290</v>
      </c>
      <c r="M21" s="22"/>
      <c r="N21" s="22"/>
      <c r="O21" s="22"/>
      <c r="P21" s="19"/>
      <c r="Q21" s="23"/>
    </row>
    <row r="22" spans="1:17" s="24" customFormat="1" x14ac:dyDescent="0.25">
      <c r="A22" s="19">
        <v>1172</v>
      </c>
      <c r="B22" s="19" t="s">
        <v>292</v>
      </c>
      <c r="C22" s="20">
        <v>40458</v>
      </c>
      <c r="D22" s="19" t="s">
        <v>288</v>
      </c>
      <c r="E22" s="19" t="s">
        <v>289</v>
      </c>
      <c r="F22" s="19" t="s">
        <v>351</v>
      </c>
      <c r="G22" s="19" t="s">
        <v>352</v>
      </c>
      <c r="H22" s="21" t="s">
        <v>353</v>
      </c>
      <c r="I22" s="19">
        <v>1998</v>
      </c>
      <c r="J22" s="19" t="s">
        <v>290</v>
      </c>
      <c r="K22" s="19" t="s">
        <v>290</v>
      </c>
      <c r="L22" s="19" t="s">
        <v>290</v>
      </c>
      <c r="M22" s="22">
        <v>41010</v>
      </c>
      <c r="N22" s="22">
        <v>41024</v>
      </c>
      <c r="O22" s="22">
        <v>41026</v>
      </c>
      <c r="P22" s="19"/>
      <c r="Q22" s="23"/>
    </row>
    <row r="23" spans="1:17" s="24" customFormat="1" x14ac:dyDescent="0.25">
      <c r="A23" s="19">
        <v>1173</v>
      </c>
      <c r="B23" s="19" t="s">
        <v>292</v>
      </c>
      <c r="C23" s="20">
        <v>40458</v>
      </c>
      <c r="D23" s="19" t="s">
        <v>288</v>
      </c>
      <c r="E23" s="19" t="s">
        <v>289</v>
      </c>
      <c r="F23" s="19" t="s">
        <v>72</v>
      </c>
      <c r="G23" s="19" t="s">
        <v>354</v>
      </c>
      <c r="H23" s="21" t="s">
        <v>355</v>
      </c>
      <c r="I23" s="19">
        <v>2002</v>
      </c>
      <c r="J23" s="19" t="s">
        <v>290</v>
      </c>
      <c r="K23" s="19" t="s">
        <v>290</v>
      </c>
      <c r="L23" s="19" t="s">
        <v>290</v>
      </c>
      <c r="M23" s="22">
        <v>41010</v>
      </c>
      <c r="N23" s="22">
        <v>41024</v>
      </c>
      <c r="O23" s="22">
        <v>41026</v>
      </c>
      <c r="P23" s="19"/>
      <c r="Q23" s="23"/>
    </row>
    <row r="24" spans="1:17" s="24" customFormat="1" x14ac:dyDescent="0.25">
      <c r="A24" s="19">
        <v>1174</v>
      </c>
      <c r="B24" s="19" t="s">
        <v>292</v>
      </c>
      <c r="C24" s="20">
        <v>40458</v>
      </c>
      <c r="D24" s="19" t="s">
        <v>288</v>
      </c>
      <c r="E24" s="19" t="s">
        <v>289</v>
      </c>
      <c r="F24" s="19" t="s">
        <v>312</v>
      </c>
      <c r="G24" s="19" t="s">
        <v>356</v>
      </c>
      <c r="H24" s="21" t="s">
        <v>357</v>
      </c>
      <c r="I24" s="19" t="s">
        <v>311</v>
      </c>
      <c r="J24" s="19" t="s">
        <v>291</v>
      </c>
      <c r="K24" s="19" t="s">
        <v>291</v>
      </c>
      <c r="L24" s="19" t="s">
        <v>290</v>
      </c>
      <c r="M24" s="22">
        <v>41088</v>
      </c>
      <c r="N24" s="22">
        <v>41099</v>
      </c>
      <c r="O24" s="22">
        <v>41100</v>
      </c>
      <c r="P24" s="19"/>
      <c r="Q24" s="23"/>
    </row>
    <row r="25" spans="1:17" s="24" customFormat="1" x14ac:dyDescent="0.25">
      <c r="A25" s="19">
        <v>1175</v>
      </c>
      <c r="B25" s="19" t="s">
        <v>292</v>
      </c>
      <c r="C25" s="20">
        <v>40458</v>
      </c>
      <c r="D25" s="19" t="s">
        <v>288</v>
      </c>
      <c r="E25" s="19" t="s">
        <v>289</v>
      </c>
      <c r="F25" s="19" t="s">
        <v>358</v>
      </c>
      <c r="G25" s="19" t="s">
        <v>359</v>
      </c>
      <c r="H25" s="21" t="s">
        <v>360</v>
      </c>
      <c r="I25" s="19">
        <v>2000</v>
      </c>
      <c r="J25" s="19" t="s">
        <v>290</v>
      </c>
      <c r="K25" s="19" t="s">
        <v>290</v>
      </c>
      <c r="L25" s="19" t="s">
        <v>290</v>
      </c>
      <c r="M25" s="22">
        <v>41010</v>
      </c>
      <c r="N25" s="22">
        <v>41024</v>
      </c>
      <c r="O25" s="22">
        <v>41026</v>
      </c>
      <c r="P25" s="19"/>
      <c r="Q25" s="23"/>
    </row>
    <row r="26" spans="1:17" s="24" customFormat="1" x14ac:dyDescent="0.25">
      <c r="A26" s="19">
        <v>1176</v>
      </c>
      <c r="B26" s="19" t="s">
        <v>292</v>
      </c>
      <c r="C26" s="20">
        <v>40458</v>
      </c>
      <c r="D26" s="19" t="s">
        <v>288</v>
      </c>
      <c r="E26" s="19" t="s">
        <v>289</v>
      </c>
      <c r="F26" s="19" t="s">
        <v>361</v>
      </c>
      <c r="G26" s="19" t="s">
        <v>362</v>
      </c>
      <c r="H26" s="21" t="s">
        <v>363</v>
      </c>
      <c r="I26" s="19" t="s">
        <v>311</v>
      </c>
      <c r="J26" s="19" t="s">
        <v>291</v>
      </c>
      <c r="K26" s="19" t="s">
        <v>291</v>
      </c>
      <c r="L26" s="19" t="s">
        <v>290</v>
      </c>
      <c r="M26" s="22">
        <v>41088</v>
      </c>
      <c r="N26" s="22">
        <v>41099</v>
      </c>
      <c r="O26" s="22">
        <v>41100</v>
      </c>
      <c r="P26" s="19"/>
      <c r="Q26" s="2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68" sqref="B1:D68"/>
    </sheetView>
  </sheetViews>
  <sheetFormatPr defaultRowHeight="13.2"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Algemeen</vt:lpstr>
      <vt:lpstr>Houtbewerking</vt:lpstr>
      <vt:lpstr>Legende formule</vt:lpstr>
      <vt:lpstr>R zinnen</vt:lpstr>
      <vt:lpstr>Indienststelling AM</vt:lpstr>
      <vt:lpstr>Sheet1</vt:lpstr>
      <vt:lpstr>Algemeen!Print_Area</vt:lpstr>
      <vt:lpstr>Houtbewerking!Print_Area</vt:lpstr>
      <vt:lpstr>'R zinnen'!Print_Area</vt:lpstr>
    </vt:vector>
  </TitlesOfParts>
  <Company>IDCN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Potters.F</dc:creator>
  <cp:lastModifiedBy>Vandepaer Daniel</cp:lastModifiedBy>
  <cp:lastPrinted>2013-10-08T09:55:08Z</cp:lastPrinted>
  <dcterms:created xsi:type="dcterms:W3CDTF">2006-04-10T07:22:15Z</dcterms:created>
  <dcterms:modified xsi:type="dcterms:W3CDTF">2019-06-18T11:40:01Z</dcterms:modified>
</cp:coreProperties>
</file>