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N:\3_230Mat\2_SecTech\5_BEX\Inspectie BTI\2025\Inspectie Mei25\06Mei2025\"/>
    </mc:Choice>
  </mc:AlternateContent>
  <xr:revisionPtr revIDLastSave="0" documentId="13_ncr:1_{5C0BB71B-07E0-4A7D-B7DF-6477412AE55A}" xr6:coauthVersionLast="47" xr6:coauthVersionMax="47" xr10:uidLastSave="{00000000-0000-0000-0000-000000000000}"/>
  <bookViews>
    <workbookView xWindow="-28920" yWindow="-120" windowWidth="29040" windowHeight="15720" firstSheet="12" activeTab="24" xr2:uid="{DD059524-FE7C-44A7-9067-AF492A972A91}"/>
  </bookViews>
  <sheets>
    <sheet name="Algemeen" sheetId="1" r:id="rId1"/>
    <sheet name="Brandweer" sheetId="3" r:id="rId2"/>
    <sheet name="C2-At2" sheetId="4" r:id="rId3"/>
    <sheet name="H2" sheetId="6" r:id="rId4"/>
    <sheet name="V28463" sheetId="7" r:id="rId5"/>
    <sheet name="KL III" sheetId="8" r:id="rId6"/>
    <sheet name="MAG" sheetId="9" r:id="rId7"/>
    <sheet name="MAG C1" sheetId="10" r:id="rId8"/>
    <sheet name="ElecMec" sheetId="5" r:id="rId9"/>
    <sheet name="MAG WAP" sheetId="11" r:id="rId10"/>
    <sheet name="SH Tools 020497_4" sheetId="12" r:id="rId11"/>
    <sheet name="Toolcontainer 020466_0" sheetId="13" r:id="rId12"/>
    <sheet name="V16010" sheetId="19" r:id="rId13"/>
    <sheet name="V16011" sheetId="20" r:id="rId14"/>
    <sheet name="V16012" sheetId="21" r:id="rId15"/>
    <sheet name="V16031" sheetId="22" r:id="rId16"/>
    <sheet name="V25666" sheetId="25" r:id="rId17"/>
    <sheet name="V25696" sheetId="26" r:id="rId18"/>
    <sheet name="V71538" sheetId="23" r:id="rId19"/>
    <sheet name="V71555" sheetId="18" r:id="rId20"/>
    <sheet name="V71557" sheetId="24" r:id="rId21"/>
    <sheet name="V96505" sheetId="27" r:id="rId22"/>
    <sheet name="V96506" sheetId="28" r:id="rId23"/>
    <sheet name="V96518" sheetId="29" r:id="rId24"/>
    <sheet name="V96519" sheetId="30" r:id="rId25"/>
    <sheet name="V96520" sheetId="31" r:id="rId26"/>
    <sheet name="V96556" sheetId="32" r:id="rId27"/>
  </sheets>
  <definedNames>
    <definedName name="_xlnm._FilterDatabase" localSheetId="1" hidden="1">Brandweer!$I$1:$I$40</definedName>
    <definedName name="_xlnm._FilterDatabase" localSheetId="2" hidden="1">'C2-At2'!$I$1:$I$56</definedName>
    <definedName name="_xlnm._FilterDatabase" localSheetId="8" hidden="1">ElecMec!$I$1:$I$8</definedName>
    <definedName name="_xlnm._FilterDatabase" localSheetId="3" hidden="1">'H2'!$I$1:$I$26</definedName>
    <definedName name="_xlnm._FilterDatabase" localSheetId="5" hidden="1">'KL III'!$I$1:$I$5</definedName>
    <definedName name="_xlnm._FilterDatabase" localSheetId="6" hidden="1">MAG!$I$1:$I$29</definedName>
    <definedName name="_xlnm._FilterDatabase" localSheetId="7" hidden="1">'MAG C1'!$I$1:$I$65</definedName>
    <definedName name="_xlnm._FilterDatabase" localSheetId="9" hidden="1">'MAG WAP'!$I$1:$I$12</definedName>
    <definedName name="_xlnm._FilterDatabase" localSheetId="10" hidden="1">'SH Tools 020497_4'!$I$1:$I$25</definedName>
    <definedName name="_xlnm._FilterDatabase" localSheetId="11" hidden="1">'Toolcontainer 020466_0'!$I$1:$I$27</definedName>
    <definedName name="_xlnm._FilterDatabase" localSheetId="12" hidden="1">'V16010'!$I$1:$I$61</definedName>
    <definedName name="_xlnm._FilterDatabase" localSheetId="13" hidden="1">'V16011'!$I$1:$I$63</definedName>
    <definedName name="_xlnm._FilterDatabase" localSheetId="14" hidden="1">'V16012'!$I$1:$I$61</definedName>
    <definedName name="_xlnm._FilterDatabase" localSheetId="15" hidden="1">'V16031'!$I$1:$I$65</definedName>
    <definedName name="_xlnm._FilterDatabase" localSheetId="16" hidden="1">'V25666'!$I$1:$I$53</definedName>
    <definedName name="_xlnm._FilterDatabase" localSheetId="17" hidden="1">'V25696'!$I$1:$I$53</definedName>
    <definedName name="_xlnm._FilterDatabase" localSheetId="18" hidden="1">'V71538'!$I$1:$I$57</definedName>
    <definedName name="_xlnm._FilterDatabase" localSheetId="19" hidden="1">'V71555'!$I$1:$I$54</definedName>
    <definedName name="_xlnm._FilterDatabase" localSheetId="20" hidden="1">'V71557'!$I$1:$I$56</definedName>
    <definedName name="_xlnm._FilterDatabase" localSheetId="21" hidden="1">'V96505'!$I$1:$I$53</definedName>
    <definedName name="_xlnm._FilterDatabase" localSheetId="22" hidden="1">'V96506'!$I$1:$I$53</definedName>
    <definedName name="_xlnm._FilterDatabase" localSheetId="23" hidden="1">'V96518'!$I$1:$I$53</definedName>
    <definedName name="_xlnm._FilterDatabase" localSheetId="24" hidden="1">'V96519'!$I$1:$I$53</definedName>
    <definedName name="_xlnm._FilterDatabase" localSheetId="25" hidden="1">'V96520'!$I$1:$I$53</definedName>
    <definedName name="_xlnm._FilterDatabase" localSheetId="26" hidden="1">'V96556'!$I$1:$I$53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C100" i="32"/>
  <c r="C100" i="31"/>
  <c r="C100" i="30"/>
  <c r="C100" i="29"/>
  <c r="C100" i="28"/>
  <c r="C100" i="27"/>
  <c r="C100" i="24"/>
  <c r="C100" i="18"/>
  <c r="C100" i="23"/>
  <c r="C100" i="26"/>
  <c r="C100" i="25"/>
  <c r="C100" i="22"/>
  <c r="C100" i="21"/>
  <c r="C100" i="20"/>
  <c r="C100" i="19"/>
  <c r="C100" i="13"/>
  <c r="C100" i="12"/>
  <c r="C100" i="11"/>
  <c r="C100" i="10"/>
  <c r="C101" i="9"/>
  <c r="C100" i="8"/>
  <c r="C100" i="7"/>
  <c r="C100" i="6"/>
  <c r="C100" i="5"/>
  <c r="C100" i="4"/>
  <c r="B100" i="3"/>
  <c r="L21" i="1"/>
  <c r="L20" i="1"/>
  <c r="L19" i="1"/>
  <c r="L18" i="1"/>
  <c r="L17" i="1"/>
  <c r="L16" i="1"/>
  <c r="H26" i="1"/>
  <c r="H25" i="1"/>
  <c r="H24" i="1"/>
  <c r="H22" i="1"/>
  <c r="H21" i="1"/>
  <c r="H19" i="1"/>
  <c r="H18" i="1"/>
  <c r="H17" i="1"/>
  <c r="H16" i="1"/>
  <c r="D26" i="1"/>
  <c r="D25" i="1"/>
  <c r="D24" i="1"/>
  <c r="D23" i="1"/>
  <c r="D22" i="1"/>
  <c r="D21" i="1"/>
  <c r="D20" i="1"/>
  <c r="D18" i="1"/>
  <c r="D17" i="1"/>
  <c r="D16" i="1"/>
  <c r="A100" i="4" l="1"/>
  <c r="L3" i="3"/>
  <c r="A100" i="3" s="1"/>
  <c r="L2" i="3"/>
  <c r="J11" i="1"/>
  <c r="J9" i="1"/>
  <c r="J7" i="1"/>
  <c r="J5" i="1"/>
  <c r="L3" i="32"/>
  <c r="A100" i="32" s="1"/>
  <c r="L2" i="32"/>
  <c r="B100" i="32" s="1"/>
  <c r="L3" i="31"/>
  <c r="A100" i="31" s="1"/>
  <c r="L2" i="31"/>
  <c r="B100" i="31" s="1"/>
  <c r="L3" i="30"/>
  <c r="A100" i="30" s="1"/>
  <c r="L2" i="30"/>
  <c r="B100" i="30" s="1"/>
  <c r="L3" i="29"/>
  <c r="A100" i="29" s="1"/>
  <c r="L2" i="29"/>
  <c r="B100" i="29" s="1"/>
  <c r="L3" i="28"/>
  <c r="A100" i="28" s="1"/>
  <c r="L2" i="28"/>
  <c r="B100" i="28" s="1"/>
  <c r="L3" i="27"/>
  <c r="A100" i="27" s="1"/>
  <c r="L2" i="27"/>
  <c r="B100" i="27" s="1"/>
  <c r="L3" i="26"/>
  <c r="A100" i="26" s="1"/>
  <c r="L2" i="26"/>
  <c r="B100" i="26" s="1"/>
  <c r="L3" i="25"/>
  <c r="A100" i="25" s="1"/>
  <c r="L2" i="25"/>
  <c r="B100" i="25" s="1"/>
  <c r="L3" i="24"/>
  <c r="A100" i="24" s="1"/>
  <c r="L2" i="24"/>
  <c r="B100" i="24" s="1"/>
  <c r="L3" i="23"/>
  <c r="A100" i="23" s="1"/>
  <c r="L2" i="23"/>
  <c r="B100" i="23" s="1"/>
  <c r="L3" i="22"/>
  <c r="A100" i="22" s="1"/>
  <c r="L2" i="22"/>
  <c r="B100" i="22" s="1"/>
  <c r="L3" i="21"/>
  <c r="A100" i="21" s="1"/>
  <c r="L2" i="21"/>
  <c r="B100" i="21" s="1"/>
  <c r="L3" i="20"/>
  <c r="A100" i="20" s="1"/>
  <c r="L2" i="20"/>
  <c r="B100" i="20" s="1"/>
  <c r="L3" i="19"/>
  <c r="A100" i="19" s="1"/>
  <c r="L2" i="19"/>
  <c r="B100" i="19" s="1"/>
  <c r="L3" i="18"/>
  <c r="A100" i="18" s="1"/>
  <c r="L2" i="18"/>
  <c r="B100" i="18" s="1"/>
  <c r="L3" i="13" l="1"/>
  <c r="A100" i="13" s="1"/>
  <c r="L2" i="13"/>
  <c r="B100" i="13" s="1"/>
  <c r="L3" i="12"/>
  <c r="A100" i="12" s="1"/>
  <c r="L2" i="12"/>
  <c r="B100" i="12" s="1"/>
  <c r="L3" i="11"/>
  <c r="A100" i="11" s="1"/>
  <c r="L2" i="11"/>
  <c r="B100" i="11" s="1"/>
  <c r="L3" i="10"/>
  <c r="A100" i="10" s="1"/>
  <c r="L2" i="10"/>
  <c r="B100" i="10" s="1"/>
  <c r="L3" i="9"/>
  <c r="A101" i="9" s="1"/>
  <c r="L2" i="9"/>
  <c r="B101" i="9" s="1"/>
  <c r="L3" i="8"/>
  <c r="A100" i="8" s="1"/>
  <c r="L2" i="8"/>
  <c r="B100" i="8" s="1"/>
  <c r="L3" i="7"/>
  <c r="A100" i="7" s="1"/>
  <c r="L2" i="7"/>
  <c r="B100" i="7" s="1"/>
  <c r="L3" i="6"/>
  <c r="A100" i="6" s="1"/>
  <c r="L2" i="6"/>
  <c r="B100" i="6" s="1"/>
  <c r="L3" i="5"/>
  <c r="A100" i="5" s="1"/>
  <c r="L2" i="5"/>
  <c r="B100" i="5" s="1"/>
  <c r="L2" i="4"/>
  <c r="B100" i="4" s="1"/>
</calcChain>
</file>

<file path=xl/sharedStrings.xml><?xml version="1.0" encoding="utf-8"?>
<sst xmlns="http://schemas.openxmlformats.org/spreadsheetml/2006/main" count="4572" uniqueCount="882">
  <si>
    <t>Cie</t>
  </si>
  <si>
    <t>Lok</t>
  </si>
  <si>
    <t>Volgnummer</t>
  </si>
  <si>
    <t>Benaming</t>
  </si>
  <si>
    <t xml:space="preserve"> Max</t>
  </si>
  <si>
    <t>opmerkingen</t>
  </si>
  <si>
    <t>Jaarlijkse Insp</t>
  </si>
  <si>
    <t>Trim Insp</t>
  </si>
  <si>
    <t>Attest</t>
  </si>
  <si>
    <t>29 Bn Log/ 10 Cie Tpt &amp; Rav</t>
  </si>
  <si>
    <t>Brandweer</t>
  </si>
  <si>
    <t>C</t>
  </si>
  <si>
    <t>23c0472236058</t>
  </si>
  <si>
    <t>Antival- en werkpositioneringsgordel SAFETY HARNESS PETZL AVAO BOD FAST  Maat 1 (PBM) T-1 (NEW) asset 1040342002/1</t>
  </si>
  <si>
    <t>A</t>
  </si>
  <si>
    <t>23c0472236052</t>
  </si>
  <si>
    <t>Antival- en werkpositioneringsgordel SAFETY HARNESS PETZL AVAO BOD FAST  Maat 1 (PBM) T-1 (NEW) asset 1040342002/2</t>
  </si>
  <si>
    <t>23c0472236027</t>
  </si>
  <si>
    <t>Antival- en werkpositioneringsgordel SAFETY HARNESS PETZL AVAO BOD FAST  Maat 1 (PBM) T-1 (NEW) asset 1040342002/3</t>
  </si>
  <si>
    <t>23c0472240020</t>
  </si>
  <si>
    <t>Antival- en werkpositioneringsgordel SAFETY HARNESS PETZL AVAO BOD FAST  Maat 2 (PBM) T-2 (NEW) asset 1040342003/1</t>
  </si>
  <si>
    <t>23c0472240016</t>
  </si>
  <si>
    <t xml:space="preserve">Antival- en werkpositioneringsgordel SAFETY HARNESS PETZL AVAO BOD FAST  Maat 2 (PBM) T-2 (NEW) asset 1040342003/2 </t>
  </si>
  <si>
    <t>23c0472240047</t>
  </si>
  <si>
    <t>Antival- en werkpositioneringsgordel SAFETY HARNESS PETZL AVAO BOD FAST  Maat 2 (PBM) T-2 (NEW) asset 1040342003/3</t>
  </si>
  <si>
    <t xml:space="preserve">Energieabsorber  met geïntegreerde dubbele leeflijn 3,6m (PBM) PETZL ABSORBICA-Y 150 MGO </t>
  </si>
  <si>
    <t>23b0468419597</t>
  </si>
  <si>
    <t>Energieabsorber  met geïntegreerde dubbele leeflijn 3,6m (PBM) PETZL ABSORBICA-Y 150 MGO asset 23B046841959</t>
  </si>
  <si>
    <t>23b0468419602</t>
  </si>
  <si>
    <t xml:space="preserve">Energieabsorber  met geïntegreerde dubbele leeflijn 3,6m (PBM) PETZL ABSORBICA-Y 150 MGO asset  23B046841960 </t>
  </si>
  <si>
    <t>23b0468419644</t>
  </si>
  <si>
    <t>Energieabsorber  met geïntegreerde dubbele leeflijn 3,6m (PBM) PETZL ABSORBICA-Y 150 MGO  asset 23B046841964</t>
  </si>
  <si>
    <t>13285VA2611</t>
  </si>
  <si>
    <t>Snap Link, Mountain Piton /Oval-Shaped Carabiner for usewith pulleys PETZL OK Screw Lock</t>
  </si>
  <si>
    <t>13285VA2629</t>
  </si>
  <si>
    <t>13285VA2632</t>
  </si>
  <si>
    <t>13285VA2636</t>
  </si>
  <si>
    <t>09164VA8290</t>
  </si>
  <si>
    <t>09164VA8306</t>
  </si>
  <si>
    <t>09164VA8309</t>
  </si>
  <si>
    <t>23J0518294877</t>
  </si>
  <si>
    <t>23J0518294763</t>
  </si>
  <si>
    <t>23J0518294864</t>
  </si>
  <si>
    <t>23J0518294873</t>
  </si>
  <si>
    <t>23J0518294748</t>
  </si>
  <si>
    <t>23J0518294820</t>
  </si>
  <si>
    <t>23J0518294855</t>
  </si>
  <si>
    <t>23J0518294893</t>
  </si>
  <si>
    <t>23J0518294846</t>
  </si>
  <si>
    <t>23J0518294799</t>
  </si>
  <si>
    <t>29 Bn Log/ 230 Cie Mat</t>
  </si>
  <si>
    <t>C2 (At. A2)</t>
  </si>
  <si>
    <t xml:space="preserve">Ketting 2 sprong Crosby </t>
  </si>
  <si>
    <t>4,2T</t>
  </si>
  <si>
    <t>EKB00135-08-15-781</t>
  </si>
  <si>
    <t>HIJSBAND MET HAAK SPANSET E80 2,5M</t>
  </si>
  <si>
    <t>2T</t>
  </si>
  <si>
    <t>EKB00135-08-15-792</t>
  </si>
  <si>
    <t>CONTAINERHAAK</t>
  </si>
  <si>
    <t xml:space="preserve">CONTAINERHAAK DELTA </t>
  </si>
  <si>
    <t>16T</t>
  </si>
  <si>
    <t xml:space="preserve">Rondstrop UTX 4,5 m </t>
  </si>
  <si>
    <t>8T</t>
  </si>
  <si>
    <t xml:space="preserve">Rondstrop 5m </t>
  </si>
  <si>
    <t xml:space="preserve">Rondstrop 6m UTX </t>
  </si>
  <si>
    <t>10T</t>
  </si>
  <si>
    <t>Rondstrop 10m LIF-TEX</t>
  </si>
  <si>
    <t>EL 400</t>
  </si>
  <si>
    <t xml:space="preserve">SCHAKEL D </t>
  </si>
  <si>
    <t>8,5T</t>
  </si>
  <si>
    <t>EL 401</t>
  </si>
  <si>
    <t>EL 402</t>
  </si>
  <si>
    <t>EL 403</t>
  </si>
  <si>
    <t>EL 404</t>
  </si>
  <si>
    <t>12T</t>
  </si>
  <si>
    <t>EL 405</t>
  </si>
  <si>
    <t>EL 406</t>
  </si>
  <si>
    <t>EL 407</t>
  </si>
  <si>
    <t>EL 407 A</t>
  </si>
  <si>
    <t>SCHAKEL D</t>
  </si>
  <si>
    <t>3,25T</t>
  </si>
  <si>
    <t>EL 407 B</t>
  </si>
  <si>
    <t>EL 407 C</t>
  </si>
  <si>
    <t>EL 407 D</t>
  </si>
  <si>
    <t>EL 408</t>
  </si>
  <si>
    <t>EL 409</t>
  </si>
  <si>
    <t>EL 410</t>
  </si>
  <si>
    <t>EL 411</t>
  </si>
  <si>
    <t>EL 412</t>
  </si>
  <si>
    <t>EL 413</t>
  </si>
  <si>
    <t>25T</t>
  </si>
  <si>
    <t>EL 414</t>
  </si>
  <si>
    <t>EL 415</t>
  </si>
  <si>
    <t>EL 416</t>
  </si>
  <si>
    <t>EL 417</t>
  </si>
  <si>
    <t>Veiligheidshaak Crosby</t>
  </si>
  <si>
    <t>EL 450</t>
  </si>
  <si>
    <t>2,5T</t>
  </si>
  <si>
    <t>EL 451</t>
  </si>
  <si>
    <t>EL625</t>
  </si>
  <si>
    <t xml:space="preserve">Enkele ketting crosby </t>
  </si>
  <si>
    <t>11T</t>
  </si>
  <si>
    <t>EL626</t>
  </si>
  <si>
    <t>3,5T</t>
  </si>
  <si>
    <t>EL627</t>
  </si>
  <si>
    <t>4T</t>
  </si>
  <si>
    <t>EL628</t>
  </si>
  <si>
    <t>6,5T</t>
  </si>
  <si>
    <t>EL629</t>
  </si>
  <si>
    <t>EL630</t>
  </si>
  <si>
    <t>EL631</t>
  </si>
  <si>
    <t>EL632</t>
  </si>
  <si>
    <t>EL633</t>
  </si>
  <si>
    <t>17T</t>
  </si>
  <si>
    <t>EL634</t>
  </si>
  <si>
    <t>EL635</t>
  </si>
  <si>
    <t>EL636</t>
  </si>
  <si>
    <t>EL637</t>
  </si>
  <si>
    <t>EL638</t>
  </si>
  <si>
    <t>T350</t>
  </si>
  <si>
    <t>Giraffe RODAC C1 snr RQCF20</t>
  </si>
  <si>
    <t>EL639</t>
  </si>
  <si>
    <t>EL641</t>
  </si>
  <si>
    <t>Viersprong</t>
  </si>
  <si>
    <t>ELEC MEC</t>
  </si>
  <si>
    <t>HIJSBAND MET HAAK SPANSET E80</t>
  </si>
  <si>
    <t>Giraffe</t>
  </si>
  <si>
    <t>Mobiele portaalkraan</t>
  </si>
  <si>
    <t>3,2T</t>
  </si>
  <si>
    <t>Jaarlijkse lasttest</t>
  </si>
  <si>
    <t>hijshaak voor vorkenbord</t>
  </si>
  <si>
    <t>H2</t>
  </si>
  <si>
    <t>Sling shelter Baeten Serienr 178</t>
  </si>
  <si>
    <t>Hijssling AIV  Mowag SN 516020003-10-2-1 AITZSB003</t>
  </si>
  <si>
    <t>0056435</t>
  </si>
  <si>
    <t>Motorsling LMV</t>
  </si>
  <si>
    <t>3,15T</t>
  </si>
  <si>
    <t>114</t>
  </si>
  <si>
    <t>Zwanehals AC hydraulics snr: 097746 bwj 1998</t>
  </si>
  <si>
    <t>140361/022</t>
  </si>
  <si>
    <t>Sling transmissie LMV</t>
  </si>
  <si>
    <t>100 daN</t>
  </si>
  <si>
    <t>147</t>
  </si>
  <si>
    <t>KETTINGTAKEL Nr 9803008</t>
  </si>
  <si>
    <t>1,5T</t>
  </si>
  <si>
    <t>148</t>
  </si>
  <si>
    <t>Sling laadbak Unimog srn 96124</t>
  </si>
  <si>
    <t xml:space="preserve">GKS hijshaak snr A6145 </t>
  </si>
  <si>
    <t>2535/01</t>
  </si>
  <si>
    <t>Hijsarm voor deuren LMV</t>
  </si>
  <si>
    <t>150 daN</t>
  </si>
  <si>
    <t>2535/12</t>
  </si>
  <si>
    <t>30575/693</t>
  </si>
  <si>
    <t>Hijsbalk motor IVECO 8T</t>
  </si>
  <si>
    <t>1,95T</t>
  </si>
  <si>
    <t>30575/701</t>
  </si>
  <si>
    <t>1,1 T</t>
  </si>
  <si>
    <t>438</t>
  </si>
  <si>
    <t>Sling Container Hoisting Equipment Snr C00378</t>
  </si>
  <si>
    <t>22T</t>
  </si>
  <si>
    <t>470</t>
  </si>
  <si>
    <t>enkele ketting crosby</t>
  </si>
  <si>
    <t>476</t>
  </si>
  <si>
    <t>610/1</t>
  </si>
  <si>
    <t>Musketon voor LMV</t>
  </si>
  <si>
    <t>0,35T</t>
  </si>
  <si>
    <t>610/2</t>
  </si>
  <si>
    <t>610/3</t>
  </si>
  <si>
    <t>610/4</t>
  </si>
  <si>
    <t>63323/044</t>
  </si>
  <si>
    <t>Haakbouten venster LMV (2 EA)</t>
  </si>
  <si>
    <t>IVLM-PAL02</t>
  </si>
  <si>
    <t>HIJSJUK CABINE LMV</t>
  </si>
  <si>
    <t>2,3T</t>
  </si>
  <si>
    <t>Pal 02-520</t>
  </si>
  <si>
    <t>Sling Cabine LMV (4-sprong)</t>
  </si>
  <si>
    <t>Pal 12-521</t>
  </si>
  <si>
    <t>Viersprong DINGO</t>
  </si>
  <si>
    <t>B</t>
  </si>
  <si>
    <t>29 Bn Log./ Cie.St&amp;Dst</t>
  </si>
  <si>
    <t>KL III</t>
  </si>
  <si>
    <t>A1310-8</t>
  </si>
  <si>
    <t>Tweesprong(combinatie haken vatenklem)</t>
  </si>
  <si>
    <t>22 21776</t>
  </si>
  <si>
    <t>haak vatenklem (combinatie tweesprong A1310-8)</t>
  </si>
  <si>
    <t>23 03115</t>
  </si>
  <si>
    <t>MAG</t>
  </si>
  <si>
    <t>140361/024</t>
  </si>
  <si>
    <t>63323/099</t>
  </si>
  <si>
    <t>IVLM-PAL12</t>
  </si>
  <si>
    <t>558-23</t>
  </si>
  <si>
    <t>D-schakel</t>
  </si>
  <si>
    <t>168</t>
  </si>
  <si>
    <t>Tweesprongketting</t>
  </si>
  <si>
    <t>180</t>
  </si>
  <si>
    <t>Schakel D</t>
  </si>
  <si>
    <t>181</t>
  </si>
  <si>
    <t>182</t>
  </si>
  <si>
    <t>183</t>
  </si>
  <si>
    <t>Schakel H van Beest</t>
  </si>
  <si>
    <t>186</t>
  </si>
  <si>
    <t>30</t>
  </si>
  <si>
    <t>Hefjuk ACTROS</t>
  </si>
  <si>
    <t>44</t>
  </si>
  <si>
    <t>Rondstrop 2,5 M</t>
  </si>
  <si>
    <t>5T</t>
  </si>
  <si>
    <t>65</t>
  </si>
  <si>
    <t>Rondstrop 5m snr 004382</t>
  </si>
  <si>
    <t>67</t>
  </si>
  <si>
    <t>Rondstrop 5m snr 004384</t>
  </si>
  <si>
    <t>Hijsband 1M</t>
  </si>
  <si>
    <t>76</t>
  </si>
  <si>
    <t>Schakel H</t>
  </si>
  <si>
    <t>13,5T</t>
  </si>
  <si>
    <t>83</t>
  </si>
  <si>
    <t xml:space="preserve">MAG </t>
  </si>
  <si>
    <t>76824</t>
  </si>
  <si>
    <t>Mobiele hefbrug FINKBEINER 01/06</t>
  </si>
  <si>
    <t>4,5T</t>
  </si>
  <si>
    <t>76825</t>
  </si>
  <si>
    <t>76826</t>
  </si>
  <si>
    <t>Mobiele hefbrug FINKBEINER 03/06</t>
  </si>
  <si>
    <t>76827</t>
  </si>
  <si>
    <t>Mobiele hefbrug FINKBEINER 04/06</t>
  </si>
  <si>
    <t>83981</t>
  </si>
  <si>
    <t xml:space="preserve">Mobiele hefbrug FINKBEINER 05/06  </t>
  </si>
  <si>
    <t>83982</t>
  </si>
  <si>
    <t xml:space="preserve">Mobiele hefbrug FINKBEINER 06/06 </t>
  </si>
  <si>
    <t>86</t>
  </si>
  <si>
    <t>87</t>
  </si>
  <si>
    <t>Hijsband LiftTex 2014 SN 2609590004</t>
  </si>
  <si>
    <t>MAG C1</t>
  </si>
  <si>
    <t>Hijssling AIV  Mowag SN 516020003-10-1-1 AITZSBSK3                   Tk AIV</t>
  </si>
  <si>
    <t>146</t>
  </si>
  <si>
    <t>Hijsjuk transmissie Unimog                                               Tk Magz Uni S4</t>
  </si>
  <si>
    <t>260 Kg</t>
  </si>
  <si>
    <t>1869</t>
  </si>
  <si>
    <t>KETTING RUD - 4-SPRONGK (MPPV)                   Tk Magz Kast 261/S1/A</t>
  </si>
  <si>
    <t>1</t>
  </si>
  <si>
    <t>HIJSOOG RUD (SET MPPV)                                 Tk Magz Kast 261/S1/B</t>
  </si>
  <si>
    <t>0,6T</t>
  </si>
  <si>
    <t>2</t>
  </si>
  <si>
    <t>3</t>
  </si>
  <si>
    <t>4</t>
  </si>
  <si>
    <t>HIJSOOG CARTEC (SET MPPV)                           Tk Magz Kast 261/S1/C</t>
  </si>
  <si>
    <t>1T</t>
  </si>
  <si>
    <t>HIJSOOG RUD (SET MPPV)                                 Tk Magz Kast 261/S1/D</t>
  </si>
  <si>
    <t>H Schakel (SET MPPV Toolkit Z)                           Tk Magz Kast 261/S1/E</t>
  </si>
  <si>
    <t>1/2T</t>
  </si>
  <si>
    <t>XB11107/288-215</t>
  </si>
  <si>
    <t>HIJSBAND 2M                                                      Tk Magz Kast 261/S1/E</t>
  </si>
  <si>
    <t>XB11107/288-232</t>
  </si>
  <si>
    <t>620623</t>
  </si>
  <si>
    <t>rondstrop 5 m                                                       Tk Magz Kast 261/S2/A</t>
  </si>
  <si>
    <t>C103</t>
  </si>
  <si>
    <t>tweesprongketting                                                 Tk Magz Kast 261/S2/B</t>
  </si>
  <si>
    <t>26640</t>
  </si>
  <si>
    <t>VIERSPRONGKETTING 0910533(KOFFER A)                        Tk AIV 472/A</t>
  </si>
  <si>
    <t>2,35T</t>
  </si>
  <si>
    <t>093959</t>
  </si>
  <si>
    <t>TAKEL AIV voor  BODEMPLATEN (KOFFER A)                     Tk AIV 472/A</t>
  </si>
  <si>
    <t>0,25T</t>
  </si>
  <si>
    <t>26640/1</t>
  </si>
  <si>
    <t>D-SCHAKEL  (KOFFER A)                                                   Tk AIV 472/A</t>
  </si>
  <si>
    <t>26640/2</t>
  </si>
  <si>
    <t>26640/3</t>
  </si>
  <si>
    <t>26640/4</t>
  </si>
  <si>
    <t>HIJSOOG AIV (KOFFER A)                                                  Tk AIV 472/A</t>
  </si>
  <si>
    <t>0,75T</t>
  </si>
  <si>
    <t>HIJSOOG RUD (SET AIV) (KOFFER B)                                 Tk AIV 472/B</t>
  </si>
  <si>
    <t>0,3T</t>
  </si>
  <si>
    <t>AIT00LACE003-1/2</t>
  </si>
  <si>
    <t>General Dunamics Lifting Adapter Bj 2011                             Tk AIV 472/C</t>
  </si>
  <si>
    <t>0,5T</t>
  </si>
  <si>
    <t>AIT00LACE003-2/2</t>
  </si>
  <si>
    <t>0753226</t>
  </si>
  <si>
    <t>KETTING RUD 2-SPRONGKETTING(KOFFER C)                  Tk AIV 472/D</t>
  </si>
  <si>
    <t>2,8T</t>
  </si>
  <si>
    <t>AITZTCCE003/A</t>
  </si>
  <si>
    <t>Arm A (Hijstool 250 Kg PIRANHA)                                Tk AIV koffer Hout</t>
  </si>
  <si>
    <t>AITZTCCE003/B</t>
  </si>
  <si>
    <t>Column B (Hijstool 250 Kg PIRANHA)                           Tk AIV koffer Hout</t>
  </si>
  <si>
    <t>AITZTCCE003/C</t>
  </si>
  <si>
    <t>Baseplate (Hijstool 250 Kg PIRANHA)                           Tk AIV koffer Hout</t>
  </si>
  <si>
    <t>AITZTCCE003/D</t>
  </si>
  <si>
    <t>Push Travel Trolly 250KG (Hijstool PIRANHA)                Tk AIV koffer Hout</t>
  </si>
  <si>
    <t>AITZTCCE003/E</t>
  </si>
  <si>
    <t>Chain Host 250 Kg (Hijstool  PIRANHA)                        Tk AIV koffer Hout</t>
  </si>
  <si>
    <t>AITZTCCE003/F</t>
  </si>
  <si>
    <t>Adapter Plate (Hijstool 250 Kg PIRANHA)                     Tk AIV koffer Hout</t>
  </si>
  <si>
    <t>AITZTCCE003/G</t>
  </si>
  <si>
    <t>Adapter Plate 2 (Hijstool 250Kg PIRANHA)                   Tk AIV koffer Hout</t>
  </si>
  <si>
    <t>AITZTCCE003/H</t>
  </si>
  <si>
    <t>Support  (Hijstool 250 Kg PIRANHA)                            Tk AIV koffer Hout</t>
  </si>
  <si>
    <t>AITZTCCE003/I</t>
  </si>
  <si>
    <t>Lifting Chain (Hijstool 250Kg PIRANHA)                        Tk AIV koffer Hout</t>
  </si>
  <si>
    <t>AITZTCCE003/J</t>
  </si>
  <si>
    <t>Spreader (Hijstool 250 Kg PIRANHA)                            Tk AIV koffer Hout</t>
  </si>
  <si>
    <t>09100486</t>
  </si>
  <si>
    <t xml:space="preserve">SLING LANG AIV KLEINE KATROL                                          ATELIER </t>
  </si>
  <si>
    <t>0910542</t>
  </si>
  <si>
    <t>LIFTING ADAPTER, BASE                                              Tk AIV koffer G</t>
  </si>
  <si>
    <t>0910543</t>
  </si>
  <si>
    <t>LIFTING ADAPTER, TRANSFER CASE                            Tk AIV koffer G</t>
  </si>
  <si>
    <t>0910544</t>
  </si>
  <si>
    <t>LIFTING ADAPTER, SPRING STRUT                                Tk AIV koffer G</t>
  </si>
  <si>
    <t>0910545</t>
  </si>
  <si>
    <t>LIFTING ADAPTER, ASSY                                              Tk AIV koffer G</t>
  </si>
  <si>
    <t>0910546</t>
  </si>
  <si>
    <t>LIFTING ADAPTER, CONTROL ROD                                Tk AIV koffer G</t>
  </si>
  <si>
    <t>0910547</t>
  </si>
  <si>
    <t>TENSION SPRING BALANCE                                          Tk AIV koffer G</t>
  </si>
  <si>
    <t>0910548</t>
  </si>
  <si>
    <t>LIFTING ADAPTER, TRAILING ARM REAR                       Tk AIV koffer G</t>
  </si>
  <si>
    <t>0910550</t>
  </si>
  <si>
    <t>LIFTING ADAPTER, EXTENSION                                     Tk AIV koffer G</t>
  </si>
  <si>
    <t>5100176665/3</t>
  </si>
  <si>
    <t>SLING MOTOR AIV                                                                    Tk AIV</t>
  </si>
  <si>
    <t>C101</t>
  </si>
  <si>
    <t>tweesprongketting                                                                   ATELIER</t>
  </si>
  <si>
    <t>C102</t>
  </si>
  <si>
    <t>Pallethaak Fassi 1987 F75.21                                                  ATELIER</t>
  </si>
  <si>
    <t>1,2T</t>
  </si>
  <si>
    <t>C104</t>
  </si>
  <si>
    <t>H-SCHAKEL CROSBY                                       Tk Magz Kast 261/S2/C</t>
  </si>
  <si>
    <t>MAG WAP</t>
  </si>
  <si>
    <t>466181</t>
  </si>
  <si>
    <t>HIJSBAND BENECA TYPE BI48</t>
  </si>
  <si>
    <t>HIJSBAND</t>
  </si>
  <si>
    <t xml:space="preserve">HIJSBAND Beneca Type BI48 </t>
  </si>
  <si>
    <t>466186</t>
  </si>
  <si>
    <t>H444</t>
  </si>
  <si>
    <t>Hijsband Spanset</t>
  </si>
  <si>
    <t>H446</t>
  </si>
  <si>
    <t>O1</t>
  </si>
  <si>
    <t>Tweesprong SPS</t>
  </si>
  <si>
    <t>750kg</t>
  </si>
  <si>
    <t>NA</t>
  </si>
  <si>
    <t>XB11107/288-288</t>
  </si>
  <si>
    <t>Hijsband ILEX Bj 2011</t>
  </si>
  <si>
    <t xml:space="preserve">Hijsband </t>
  </si>
  <si>
    <t>XB11107/288-38</t>
  </si>
  <si>
    <t>SH Tools                  ABLU020497/4</t>
  </si>
  <si>
    <t>Hijsjuk transmissie Unimog</t>
  </si>
  <si>
    <t>30575/313</t>
  </si>
  <si>
    <t>30575/335</t>
  </si>
  <si>
    <t>63323/038</t>
  </si>
  <si>
    <t>100daN</t>
  </si>
  <si>
    <t>Viersprong Dingo</t>
  </si>
  <si>
    <t>4t</t>
  </si>
  <si>
    <t>Hijsband</t>
  </si>
  <si>
    <t>1t</t>
  </si>
  <si>
    <t>01</t>
  </si>
  <si>
    <t>Hijsoog RUD MPPV</t>
  </si>
  <si>
    <t>02</t>
  </si>
  <si>
    <t>03</t>
  </si>
  <si>
    <t>04</t>
  </si>
  <si>
    <t>05</t>
  </si>
  <si>
    <t>Hijsoog MPPV</t>
  </si>
  <si>
    <t>06</t>
  </si>
  <si>
    <t>07</t>
  </si>
  <si>
    <t>08</t>
  </si>
  <si>
    <t>09</t>
  </si>
  <si>
    <t>10</t>
  </si>
  <si>
    <t>11</t>
  </si>
  <si>
    <t>12</t>
  </si>
  <si>
    <t>H- beugel MPPV</t>
  </si>
  <si>
    <t>13</t>
  </si>
  <si>
    <t>14</t>
  </si>
  <si>
    <t>15</t>
  </si>
  <si>
    <t>288-90</t>
  </si>
  <si>
    <t>0056437</t>
  </si>
  <si>
    <t>Driesprongketting voor Motor LMV</t>
  </si>
  <si>
    <t>Toolcontainer - ABLU020466/0</t>
  </si>
  <si>
    <t>00891</t>
  </si>
  <si>
    <t>057148</t>
  </si>
  <si>
    <t>140361/030</t>
  </si>
  <si>
    <t>Sling tranmisie LMV</t>
  </si>
  <si>
    <t>140361/014</t>
  </si>
  <si>
    <t>63323/112 en /141</t>
  </si>
  <si>
    <t>30575/336</t>
  </si>
  <si>
    <t>30575/315</t>
  </si>
  <si>
    <t>057856</t>
  </si>
  <si>
    <t>5</t>
  </si>
  <si>
    <t>6</t>
  </si>
  <si>
    <t>7</t>
  </si>
  <si>
    <t>8</t>
  </si>
  <si>
    <t>9</t>
  </si>
  <si>
    <t>XB11107/288-127</t>
  </si>
  <si>
    <t>XB908085</t>
  </si>
  <si>
    <t>V16031</t>
  </si>
  <si>
    <t>Kraan JIGE INTERNATIONAL</t>
  </si>
  <si>
    <t>JAARLIJKSE LASTTEST</t>
  </si>
  <si>
    <t>D20-05033405</t>
  </si>
  <si>
    <t>veiligheidsharnas + riem</t>
  </si>
  <si>
    <t>PBM, jaarlijkse inspectie</t>
  </si>
  <si>
    <t>D20-09541389</t>
  </si>
  <si>
    <t>D2108200258</t>
  </si>
  <si>
    <t>Vallijn Delta+</t>
  </si>
  <si>
    <t>D2108200263</t>
  </si>
  <si>
    <t>3363730</t>
  </si>
  <si>
    <t>Rondstrop 0,75M</t>
  </si>
  <si>
    <t>3363737</t>
  </si>
  <si>
    <t>Rondstrop</t>
  </si>
  <si>
    <t>Rondstrop 2M</t>
  </si>
  <si>
    <t>502101679</t>
  </si>
  <si>
    <t>Rondstrop 2,5M</t>
  </si>
  <si>
    <t>Rondstrop 6M</t>
  </si>
  <si>
    <t>Rondstrop 10M</t>
  </si>
  <si>
    <t>Tweesprong kettting</t>
  </si>
  <si>
    <t>10/14T</t>
  </si>
  <si>
    <t>09026</t>
  </si>
  <si>
    <t>09027</t>
  </si>
  <si>
    <t>enkele ketting</t>
  </si>
  <si>
    <t>09/001</t>
  </si>
  <si>
    <t>Schakel Crosby</t>
  </si>
  <si>
    <t>09/002</t>
  </si>
  <si>
    <t>09/003</t>
  </si>
  <si>
    <t>4,75T</t>
  </si>
  <si>
    <t>09/004</t>
  </si>
  <si>
    <t>09/005</t>
  </si>
  <si>
    <t>09/006</t>
  </si>
  <si>
    <t>09/007</t>
  </si>
  <si>
    <t>09/008</t>
  </si>
  <si>
    <t>09/009</t>
  </si>
  <si>
    <t>09/010</t>
  </si>
  <si>
    <t>09/011</t>
  </si>
  <si>
    <t>09/012</t>
  </si>
  <si>
    <t>09/013</t>
  </si>
  <si>
    <t>09/014</t>
  </si>
  <si>
    <t>09/015</t>
  </si>
  <si>
    <t>09/016</t>
  </si>
  <si>
    <t>Haak Crosby (desert)</t>
  </si>
  <si>
    <t>09/017</t>
  </si>
  <si>
    <t>Haak Crosby (rood)</t>
  </si>
  <si>
    <t>5,4T</t>
  </si>
  <si>
    <t>09/018</t>
  </si>
  <si>
    <t>Haak Crosby (grijs)</t>
  </si>
  <si>
    <t>20T</t>
  </si>
  <si>
    <t>09/019</t>
  </si>
  <si>
    <t>Lastverdeler Miller industries</t>
  </si>
  <si>
    <t>09/020</t>
  </si>
  <si>
    <t>09/021</t>
  </si>
  <si>
    <t>09/022</t>
  </si>
  <si>
    <t>Schakel Crosby (winch vooraan)</t>
  </si>
  <si>
    <t>09/023</t>
  </si>
  <si>
    <t>Schakel Crosby Shur-Loc (kraan)</t>
  </si>
  <si>
    <t>09/024</t>
  </si>
  <si>
    <t>09/025</t>
  </si>
  <si>
    <t>Schakel Crosby (desert  - winch achteraan)</t>
  </si>
  <si>
    <t>9,5T</t>
  </si>
  <si>
    <t>Staalkabel container</t>
  </si>
  <si>
    <t>3,4T</t>
  </si>
  <si>
    <t>22-337256</t>
  </si>
  <si>
    <t>Wandelaar Geel</t>
  </si>
  <si>
    <t>21-334435</t>
  </si>
  <si>
    <t>Staalkabel</t>
  </si>
  <si>
    <t>V16010</t>
  </si>
  <si>
    <t>Nops wegens defect steunpoot</t>
  </si>
  <si>
    <t>03972149</t>
  </si>
  <si>
    <t>veiligheidsharnas (PBM - jaarlijkse inspectie)</t>
  </si>
  <si>
    <t>03972157</t>
  </si>
  <si>
    <t>D21.05680086</t>
  </si>
  <si>
    <t>Vallijn Delta+ (PBM - jaarlijkse inspectie)</t>
  </si>
  <si>
    <t>D21.08200223</t>
  </si>
  <si>
    <t>CONTAINERHAAK DELTA</t>
  </si>
  <si>
    <t>3363735</t>
  </si>
  <si>
    <t>3336731</t>
  </si>
  <si>
    <t>10/001</t>
  </si>
  <si>
    <t>10/002</t>
  </si>
  <si>
    <t>10/003</t>
  </si>
  <si>
    <t>10/004</t>
  </si>
  <si>
    <t>10/005</t>
  </si>
  <si>
    <t>10/006</t>
  </si>
  <si>
    <t>10/007</t>
  </si>
  <si>
    <t>10/008</t>
  </si>
  <si>
    <t>10/009</t>
  </si>
  <si>
    <t>10/010</t>
  </si>
  <si>
    <t>10/011</t>
  </si>
  <si>
    <t>10/012</t>
  </si>
  <si>
    <t>10/013</t>
  </si>
  <si>
    <t>10/014</t>
  </si>
  <si>
    <t>10/015</t>
  </si>
  <si>
    <t>10/016</t>
  </si>
  <si>
    <t>10/017</t>
  </si>
  <si>
    <t>10/018</t>
  </si>
  <si>
    <t>10/019</t>
  </si>
  <si>
    <t>Lastverdeler Miller industries(1566)</t>
  </si>
  <si>
    <t>10/020</t>
  </si>
  <si>
    <t>10/021</t>
  </si>
  <si>
    <t>10/022</t>
  </si>
  <si>
    <t>10/023</t>
  </si>
  <si>
    <t>10/024</t>
  </si>
  <si>
    <t>10/025</t>
  </si>
  <si>
    <t>22-337263</t>
  </si>
  <si>
    <t>22-337265</t>
  </si>
  <si>
    <t>V16011</t>
  </si>
  <si>
    <t xml:space="preserve">Nota: Er is één draadbreuk in de hijskabel van de rechtertrommel nabij de eindverbinding aanwezig,
deze is op te volgen.
</t>
  </si>
  <si>
    <t>D21,03972155</t>
  </si>
  <si>
    <t>D21,07671525</t>
  </si>
  <si>
    <t>D21.05680087</t>
  </si>
  <si>
    <t>D21.08200276</t>
  </si>
  <si>
    <t>3302556</t>
  </si>
  <si>
    <t>22-2304987-001-0008</t>
  </si>
  <si>
    <t>3302557</t>
  </si>
  <si>
    <t>1864630015</t>
  </si>
  <si>
    <t>11/001</t>
  </si>
  <si>
    <t>11/002</t>
  </si>
  <si>
    <t>11/003</t>
  </si>
  <si>
    <t>11/004</t>
  </si>
  <si>
    <t>11/005</t>
  </si>
  <si>
    <t>11/006</t>
  </si>
  <si>
    <t>11/007</t>
  </si>
  <si>
    <t>11/008</t>
  </si>
  <si>
    <t>11/009</t>
  </si>
  <si>
    <t>11/010</t>
  </si>
  <si>
    <t>11/011</t>
  </si>
  <si>
    <t>11/012</t>
  </si>
  <si>
    <t>11/013</t>
  </si>
  <si>
    <t>11/014</t>
  </si>
  <si>
    <t>11/015</t>
  </si>
  <si>
    <t>11/016</t>
  </si>
  <si>
    <t>11/017</t>
  </si>
  <si>
    <t>11/018</t>
  </si>
  <si>
    <t>11/019</t>
  </si>
  <si>
    <t>11/020</t>
  </si>
  <si>
    <t>11/021</t>
  </si>
  <si>
    <t>11/022</t>
  </si>
  <si>
    <t>11/023</t>
  </si>
  <si>
    <t>11/024</t>
  </si>
  <si>
    <t>11/025</t>
  </si>
  <si>
    <t>V16012</t>
  </si>
  <si>
    <t>D21 03972200</t>
  </si>
  <si>
    <t>veiligheidsharnas</t>
  </si>
  <si>
    <t>D21 03972216</t>
  </si>
  <si>
    <t>D21.08220061</t>
  </si>
  <si>
    <t>D21.08200264</t>
  </si>
  <si>
    <t>A19905133</t>
  </si>
  <si>
    <t>3302548</t>
  </si>
  <si>
    <t>12/001</t>
  </si>
  <si>
    <t>12/002</t>
  </si>
  <si>
    <t>12/003</t>
  </si>
  <si>
    <t>12/004</t>
  </si>
  <si>
    <t>12/005</t>
  </si>
  <si>
    <t>12/006</t>
  </si>
  <si>
    <t>12/007</t>
  </si>
  <si>
    <t>12/008</t>
  </si>
  <si>
    <t>12/009</t>
  </si>
  <si>
    <t>12/010</t>
  </si>
  <si>
    <t>12/011</t>
  </si>
  <si>
    <t>12/012</t>
  </si>
  <si>
    <t>12/013</t>
  </si>
  <si>
    <t>12/014</t>
  </si>
  <si>
    <t>12/015</t>
  </si>
  <si>
    <t>12/016</t>
  </si>
  <si>
    <t>12/017</t>
  </si>
  <si>
    <t>12/018</t>
  </si>
  <si>
    <t>12/019</t>
  </si>
  <si>
    <t>Lastverdeler Miller industries (01585)</t>
  </si>
  <si>
    <t>12/020</t>
  </si>
  <si>
    <t>12/021</t>
  </si>
  <si>
    <t>12/022</t>
  </si>
  <si>
    <t>12/023</t>
  </si>
  <si>
    <t>12/024</t>
  </si>
  <si>
    <t>12/025</t>
  </si>
  <si>
    <t>22-337261</t>
  </si>
  <si>
    <t>22-337264</t>
  </si>
  <si>
    <t xml:space="preserve">Staalkabel </t>
  </si>
  <si>
    <t>V25666</t>
  </si>
  <si>
    <t>DAF - Hijskraan HIAB type X-Hipro 192 E-2</t>
  </si>
  <si>
    <t>HG22960</t>
  </si>
  <si>
    <t>Nieuw item</t>
  </si>
  <si>
    <t>01/666</t>
  </si>
  <si>
    <t>Schakel</t>
  </si>
  <si>
    <t>02/666</t>
  </si>
  <si>
    <t>03/666</t>
  </si>
  <si>
    <t>04/666</t>
  </si>
  <si>
    <t>05/666</t>
  </si>
  <si>
    <t>06/666</t>
  </si>
  <si>
    <t>07/666</t>
  </si>
  <si>
    <t>08/666</t>
  </si>
  <si>
    <t>09/666</t>
  </si>
  <si>
    <t>10/666</t>
  </si>
  <si>
    <t>11/666</t>
  </si>
  <si>
    <t>12/666</t>
  </si>
  <si>
    <t>13/666</t>
  </si>
  <si>
    <t>1864630006</t>
  </si>
  <si>
    <t>V25696</t>
  </si>
  <si>
    <t>01/696</t>
  </si>
  <si>
    <t>02/696</t>
  </si>
  <si>
    <t>03/696</t>
  </si>
  <si>
    <t>04/696</t>
  </si>
  <si>
    <t>05/696</t>
  </si>
  <si>
    <t>06/696</t>
  </si>
  <si>
    <t>06010011</t>
  </si>
  <si>
    <t>06010013</t>
  </si>
  <si>
    <t>06010107</t>
  </si>
  <si>
    <t>V71538</t>
  </si>
  <si>
    <t>Kraan Palfinger op Renault Kerax T:PK66000B snr ______________________ bwj 2000</t>
  </si>
  <si>
    <t>14,76T</t>
  </si>
  <si>
    <t>09933362/1</t>
  </si>
  <si>
    <t>HIJSRING</t>
  </si>
  <si>
    <t>09933362/2</t>
  </si>
  <si>
    <t>10734001/E/2039</t>
  </si>
  <si>
    <t>RONDSTROP 2,5M</t>
  </si>
  <si>
    <t>Rondstrop 4,5 m UTX</t>
  </si>
  <si>
    <t>80470145</t>
  </si>
  <si>
    <t>Rondstrop 6 m UTX</t>
  </si>
  <si>
    <t>80470146</t>
  </si>
  <si>
    <t>RONDSTROP HALTIR 10M</t>
  </si>
  <si>
    <t>031011591-44</t>
  </si>
  <si>
    <t>RONDSTROP SPANSET 10M</t>
  </si>
  <si>
    <t>4290 10 40 006</t>
  </si>
  <si>
    <t>Hefkabel Stas 7,2 m bwj 1999</t>
  </si>
  <si>
    <t>4290 10 40 010</t>
  </si>
  <si>
    <t>53</t>
  </si>
  <si>
    <t>D-SCHAKEL (SLING 38 + 29 CONTAINERSET)</t>
  </si>
  <si>
    <t>54</t>
  </si>
  <si>
    <t>55</t>
  </si>
  <si>
    <t>56</t>
  </si>
  <si>
    <t>538-1</t>
  </si>
  <si>
    <t>D schakel</t>
  </si>
  <si>
    <t>538-2</t>
  </si>
  <si>
    <t>538-3</t>
  </si>
  <si>
    <t>538-4</t>
  </si>
  <si>
    <t>538-5</t>
  </si>
  <si>
    <t>538-6</t>
  </si>
  <si>
    <t>D schakel , recht</t>
  </si>
  <si>
    <t>538-7</t>
  </si>
  <si>
    <t>538-8</t>
  </si>
  <si>
    <t>538-9</t>
  </si>
  <si>
    <t>H schakel</t>
  </si>
  <si>
    <t>538-10</t>
  </si>
  <si>
    <t>538-11</t>
  </si>
  <si>
    <t>538-07</t>
  </si>
  <si>
    <t>D schakel (aan lier)</t>
  </si>
  <si>
    <t>538-12</t>
  </si>
  <si>
    <t>538-13</t>
  </si>
  <si>
    <t>538-14</t>
  </si>
  <si>
    <t>538-15</t>
  </si>
  <si>
    <t>538-16</t>
  </si>
  <si>
    <t>538-17</t>
  </si>
  <si>
    <t>538-18</t>
  </si>
  <si>
    <t>Lasthaak</t>
  </si>
  <si>
    <t>538-19</t>
  </si>
  <si>
    <t>538-20</t>
  </si>
  <si>
    <t>538-21</t>
  </si>
  <si>
    <t>542-03</t>
  </si>
  <si>
    <t>TWEE-SPRONG KETTING CROSBY</t>
  </si>
  <si>
    <t>V71538/1</t>
  </si>
  <si>
    <t>Hijsband PROLUX</t>
  </si>
  <si>
    <t>1,25T</t>
  </si>
  <si>
    <t>V71538/2</t>
  </si>
  <si>
    <t>V71538/3</t>
  </si>
  <si>
    <t>Hefjuk PROLUX (Om auto op te pakken)</t>
  </si>
  <si>
    <t>232</t>
  </si>
  <si>
    <t>Beugel aan haak</t>
  </si>
  <si>
    <t>7,5T</t>
  </si>
  <si>
    <t>katrol met haak Crosby</t>
  </si>
  <si>
    <t>V71555</t>
  </si>
  <si>
    <t>Kraan Palfinger op Renault Kerax T:PK66000B snr H0546242 bwj 2000</t>
  </si>
  <si>
    <t>555/0</t>
  </si>
  <si>
    <t>555/1</t>
  </si>
  <si>
    <t>Containerhaak</t>
  </si>
  <si>
    <t>555/2</t>
  </si>
  <si>
    <t>555/3</t>
  </si>
  <si>
    <t>555/4</t>
  </si>
  <si>
    <t>555/5</t>
  </si>
  <si>
    <t>Lasthaak Crosby</t>
  </si>
  <si>
    <t>555/6</t>
  </si>
  <si>
    <t>555/7</t>
  </si>
  <si>
    <t>555/8</t>
  </si>
  <si>
    <t>555/9</t>
  </si>
  <si>
    <t>555/10</t>
  </si>
  <si>
    <t>555/11</t>
  </si>
  <si>
    <t>Schakel D BS</t>
  </si>
  <si>
    <t>555/12</t>
  </si>
  <si>
    <t>Schakel H BS</t>
  </si>
  <si>
    <t>555/13</t>
  </si>
  <si>
    <t>555/14</t>
  </si>
  <si>
    <t>555/15</t>
  </si>
  <si>
    <t>555/16</t>
  </si>
  <si>
    <t>555/17</t>
  </si>
  <si>
    <t>555/18</t>
  </si>
  <si>
    <t>555/19</t>
  </si>
  <si>
    <t>555/20</t>
  </si>
  <si>
    <t>555/21</t>
  </si>
  <si>
    <t>555/22</t>
  </si>
  <si>
    <t>555/23</t>
  </si>
  <si>
    <t>555/24</t>
  </si>
  <si>
    <t>555/25</t>
  </si>
  <si>
    <t>555/26</t>
  </si>
  <si>
    <t>555/27</t>
  </si>
  <si>
    <t>555/28</t>
  </si>
  <si>
    <t>555/29</t>
  </si>
  <si>
    <t>Schakel H BS lier</t>
  </si>
  <si>
    <t>4290 10 05 009</t>
  </si>
  <si>
    <t>4290 10 05 005</t>
  </si>
  <si>
    <t>9188003/2</t>
  </si>
  <si>
    <t>Rondstrop 0,75 m Spanset Twintex5000 2009</t>
  </si>
  <si>
    <t>9188003/3</t>
  </si>
  <si>
    <t>Rondstrop 4,50M  Type: PES Merk: LIFTEX Bouwjaar 2017</t>
  </si>
  <si>
    <t>22-1822342-000-00007</t>
  </si>
  <si>
    <t>Rondstrop 6 m</t>
  </si>
  <si>
    <t xml:space="preserve">Rondstrop 6 m                         </t>
  </si>
  <si>
    <t>Rondstrop 10 m</t>
  </si>
  <si>
    <t>Manille aan haak</t>
  </si>
  <si>
    <t>V71557</t>
  </si>
  <si>
    <t>4L-V71557</t>
  </si>
  <si>
    <t>Kraan Palfinger op Renault Kerax T:snr                                                    bwj 2000</t>
  </si>
  <si>
    <t xml:space="preserve">JAARLIJKSE LASTTEST </t>
  </si>
  <si>
    <t>557/02</t>
  </si>
  <si>
    <t>Rondstrop 10 m (12-1817800-001-00002) MAGNUMPLUS</t>
  </si>
  <si>
    <t>557/03</t>
  </si>
  <si>
    <t>Rondstrop UTX 6m 2019 1000052357</t>
  </si>
  <si>
    <t>557/04</t>
  </si>
  <si>
    <t>Rondstrop UTX 6m 2019 1000052366</t>
  </si>
  <si>
    <t>557/05</t>
  </si>
  <si>
    <t>557/06</t>
  </si>
  <si>
    <t>557/07</t>
  </si>
  <si>
    <t>557/08</t>
  </si>
  <si>
    <t>557/09</t>
  </si>
  <si>
    <t>Rondstrop 0,75M (214579)</t>
  </si>
  <si>
    <t>557/10</t>
  </si>
  <si>
    <t>Rondstrop 0,75M (214580)</t>
  </si>
  <si>
    <t>557/11</t>
  </si>
  <si>
    <t>557/12</t>
  </si>
  <si>
    <t>557/13</t>
  </si>
  <si>
    <t>557/14</t>
  </si>
  <si>
    <t>557/15</t>
  </si>
  <si>
    <t>557/16</t>
  </si>
  <si>
    <t>557/17</t>
  </si>
  <si>
    <t>557/18</t>
  </si>
  <si>
    <t>557/19</t>
  </si>
  <si>
    <t>SCHAKEL H</t>
  </si>
  <si>
    <t>557/20</t>
  </si>
  <si>
    <t>557/21</t>
  </si>
  <si>
    <t>557/22</t>
  </si>
  <si>
    <t>557/23</t>
  </si>
  <si>
    <t>557/24</t>
  </si>
  <si>
    <t>557/25</t>
  </si>
  <si>
    <t>557/26</t>
  </si>
  <si>
    <t>557/27</t>
  </si>
  <si>
    <t>557/28</t>
  </si>
  <si>
    <t xml:space="preserve">SCHAKEL </t>
  </si>
  <si>
    <t>557/29</t>
  </si>
  <si>
    <t>4L-557/34</t>
  </si>
  <si>
    <t>Haak kraan</t>
  </si>
  <si>
    <t>15T</t>
  </si>
  <si>
    <t>Manille haak giek</t>
  </si>
  <si>
    <t>557/36</t>
  </si>
  <si>
    <t xml:space="preserve">schakel lierkabel </t>
  </si>
  <si>
    <t>Rondstrop 4 m SN1417540004</t>
  </si>
  <si>
    <t>557/38</t>
  </si>
  <si>
    <t>Rondstrop 4 m SN1417540005</t>
  </si>
  <si>
    <t>557/39</t>
  </si>
  <si>
    <t>Rondstrop 4 m SN1417540008</t>
  </si>
  <si>
    <t>557/40</t>
  </si>
  <si>
    <t>Rondstrop 4,5m UTX 1879620226</t>
  </si>
  <si>
    <t>557/43</t>
  </si>
  <si>
    <t>Hefkabel STAS 7,2m (12801005008)</t>
  </si>
  <si>
    <t>557/44</t>
  </si>
  <si>
    <t>Hefkabel STAS 7,2m (12801005006) (201752)</t>
  </si>
  <si>
    <t>557/45</t>
  </si>
  <si>
    <t>557/47</t>
  </si>
  <si>
    <t>557/48</t>
  </si>
  <si>
    <t>557/49</t>
  </si>
  <si>
    <t>Tweesprongketting(822)</t>
  </si>
  <si>
    <t>557/56</t>
  </si>
  <si>
    <t>SCHAKEL</t>
  </si>
  <si>
    <t>V96505</t>
  </si>
  <si>
    <t>Verrijker Manitou (KLIII)</t>
  </si>
  <si>
    <t>Bord voor hijshaak/Manitou/PC/2020</t>
  </si>
  <si>
    <t>PFB25N1020DL/LB</t>
  </si>
  <si>
    <t>Vorkenbord/Manitou/2020</t>
  </si>
  <si>
    <t>505/1</t>
  </si>
  <si>
    <t>H-beugel/GP</t>
  </si>
  <si>
    <t>505/2</t>
  </si>
  <si>
    <t>Hijishaak/Crosby</t>
  </si>
  <si>
    <t>505/3</t>
  </si>
  <si>
    <t>As voor bevestiging hijshaak</t>
  </si>
  <si>
    <t>V96506</t>
  </si>
  <si>
    <t>Verrijker Manitou (KLII/FA)</t>
  </si>
  <si>
    <t>506/1</t>
  </si>
  <si>
    <t>506/2</t>
  </si>
  <si>
    <t>506/3</t>
  </si>
  <si>
    <t>V96518</t>
  </si>
  <si>
    <t>V96519</t>
  </si>
  <si>
    <t>SAN1186734-7</t>
  </si>
  <si>
    <t>519/1</t>
  </si>
  <si>
    <t>519/2</t>
  </si>
  <si>
    <t>519/3</t>
  </si>
  <si>
    <t>V96520</t>
  </si>
  <si>
    <t>Verrijker Manitou (Mag Tpt Bu)</t>
  </si>
  <si>
    <t>520/1</t>
  </si>
  <si>
    <t>520/2</t>
  </si>
  <si>
    <t>520/3</t>
  </si>
  <si>
    <t>V96556</t>
  </si>
  <si>
    <t>Verrijker Manitou (CM)</t>
  </si>
  <si>
    <t>SAN-129912-11R1</t>
  </si>
  <si>
    <t>C2-At2</t>
  </si>
  <si>
    <t>ATTEST + UITLEG</t>
  </si>
  <si>
    <t>ATTEST</t>
  </si>
  <si>
    <t>OPMERKING</t>
  </si>
  <si>
    <t>Goedgekeurd, geen actie vereist</t>
  </si>
  <si>
    <t>Goedgekeurd met opmerking</t>
  </si>
  <si>
    <t xml:space="preserve">Onbeschikbaar: Ex, Ops, in herstelling </t>
  </si>
  <si>
    <t>23J0519602517</t>
  </si>
  <si>
    <t xml:space="preserve">Antival- en werkpositioneringsgordel SAFETY HARNESS PETZL AVAO BOD FAST </t>
  </si>
  <si>
    <t>23J0519602532</t>
  </si>
  <si>
    <t>23J0519602518</t>
  </si>
  <si>
    <t>23J0521376559</t>
  </si>
  <si>
    <t>23J0521376571</t>
  </si>
  <si>
    <t>23J0521376558</t>
  </si>
  <si>
    <t>23G0495430540</t>
  </si>
  <si>
    <t>23G0495430533</t>
  </si>
  <si>
    <t>23G0495430550</t>
  </si>
  <si>
    <t>24B0540467194</t>
  </si>
  <si>
    <t>24B0540467163</t>
  </si>
  <si>
    <t>24B0540467192</t>
  </si>
  <si>
    <t>Niet gevonden/niet aangeboden (herhaling)</t>
  </si>
  <si>
    <t>Hijbalk</t>
  </si>
  <si>
    <t>V28463 + L00100</t>
  </si>
  <si>
    <r>
      <t>SISU +</t>
    </r>
    <r>
      <rPr>
        <sz val="8"/>
        <color rgb="FFFF0000"/>
        <rFont val="Arial"/>
        <family val="2"/>
      </rPr>
      <t xml:space="preserve"> (TOP SPREADER)                                                                                                 Gebruik SISU in combinatie met Spreader verboden tot uitvoering jaarlijkse lasttest</t>
    </r>
  </si>
  <si>
    <t>Niet gevonden/niet aangeboden</t>
  </si>
  <si>
    <t>Mobiele hefbrug FINKBEINER 02/06</t>
  </si>
  <si>
    <t>Niet aangeboden (herhaling)</t>
  </si>
  <si>
    <t>502101680</t>
  </si>
  <si>
    <t>502101681</t>
  </si>
  <si>
    <t>Opmerking: waarschuwingslampen kraan kennen geen correcte werking aan één zijde</t>
  </si>
  <si>
    <t>810544/538</t>
  </si>
  <si>
    <t>108038/538</t>
  </si>
  <si>
    <t>Niet aangeboden/niet gevonden</t>
  </si>
  <si>
    <t>Rondstrop 4,5m UTX</t>
  </si>
  <si>
    <t>06010002</t>
  </si>
  <si>
    <t>06010065</t>
  </si>
  <si>
    <t>2003142</t>
  </si>
  <si>
    <t>2005072</t>
  </si>
  <si>
    <t>SAN1222975-11R1</t>
  </si>
  <si>
    <t xml:space="preserve">Verrijker Manitou (APPRO) </t>
  </si>
  <si>
    <t>2003144</t>
  </si>
  <si>
    <t>2005070</t>
  </si>
  <si>
    <t>ElecMec</t>
  </si>
  <si>
    <t>Hal 2</t>
  </si>
  <si>
    <t>SISU V28463</t>
  </si>
  <si>
    <t>Tools ABLU020466/0</t>
  </si>
  <si>
    <t>PRV</t>
  </si>
  <si>
    <t>KERAX</t>
  </si>
  <si>
    <t>MANITOU</t>
  </si>
  <si>
    <t>datum inspectie</t>
  </si>
  <si>
    <t>Betekenis aanduiding datum inspectie</t>
  </si>
  <si>
    <t>LINKS:</t>
  </si>
  <si>
    <t>Artikel mag verder gebruikt worden</t>
  </si>
  <si>
    <t>V28463</t>
  </si>
  <si>
    <t>GAMMA Hy</t>
  </si>
  <si>
    <t>AANTAL</t>
  </si>
  <si>
    <t>ATTEST: A</t>
  </si>
  <si>
    <t>LEGENDE</t>
  </si>
  <si>
    <t>Afgekeurd</t>
  </si>
  <si>
    <t>Niet aangeboden</t>
  </si>
  <si>
    <t>LOCATIES</t>
  </si>
  <si>
    <t>Artikel mag verder gebruikt worden  zonder herkeuring, opmerking dient wel ASAP behandeld te worden</t>
  </si>
  <si>
    <t>ATTEST: B</t>
  </si>
  <si>
    <t>ATTEST C, NA, OVERDUE</t>
  </si>
  <si>
    <t>Tools ABLU020497/4</t>
  </si>
  <si>
    <t>Q1/1</t>
  </si>
  <si>
    <t>Q1/2</t>
  </si>
  <si>
    <t>Q2/1</t>
  </si>
  <si>
    <t>Q2/2</t>
  </si>
  <si>
    <t>Q3/1</t>
  </si>
  <si>
    <t>Q3/2</t>
  </si>
  <si>
    <t>Q4/1</t>
  </si>
  <si>
    <t>Q4/2</t>
  </si>
  <si>
    <t>TBD</t>
  </si>
  <si>
    <t>Inspecties 2025</t>
  </si>
  <si>
    <t>Bijhorende datum:                                                                                                      *Groen--&gt; OK                                                                                                         *Rood--&gt; termijn inspectie verstreken, herkeuring vereist ongeacht attest inspectie</t>
  </si>
  <si>
    <r>
      <rPr>
        <b/>
        <sz val="8"/>
        <color rgb="FFFF0000"/>
        <rFont val="Arial"/>
        <family val="2"/>
      </rPr>
      <t xml:space="preserve"> overlastbegrenzing kent geen correcte werking                         </t>
    </r>
    <r>
      <rPr>
        <b/>
        <sz val="8"/>
        <rFont val="Arial"/>
        <family val="2"/>
      </rPr>
      <t>nota:lichte knikken in de kabel zijn op te volgen</t>
    </r>
  </si>
  <si>
    <t>Verkeerde nummering aangebracht, 2ea 12/006--&gt; te wijzigen naar 12/022</t>
  </si>
  <si>
    <t xml:space="preserve">Asset of artikel van asset afgekeurd of niet aangeboden:                                                                               --&gt; Volledig asset of artikel buiten gebruik stellen!!                                                                                                        *Artikel herstellen, herkeuring vereist!!                                                 *Artikel vervangen, nieuw artikel aanbieden                                                                                *Artikel aanbieden bij volgende inspectie                                            </t>
  </si>
  <si>
    <t>bord rechten/ontbrekende bout plaatsen</t>
  </si>
  <si>
    <t>vorige locatie H2</t>
  </si>
  <si>
    <t xml:space="preserve">Tijdens de inspectie werd vastgesteld dat de overdrukbeveiliging van de kraan niet functioneerde:
Het signaallampje en het alarmsignaal werden niet geactiveerd bij overschrijding van de drukgrens.
Nota:
Olieverlies aan de steunpoot is op te volgen.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</si>
</sst>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000000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8"/>
      <name val="MS Sans Serif"/>
      <family val="2"/>
    </font>
    <font>
      <b/>
      <sz val="8"/>
      <color theme="1"/>
      <name val="Arial"/>
      <family val="2"/>
    </font>
    <font>
      <b/>
      <sz val="8"/>
      <color rgb="FF00B050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b/>
      <i/>
      <sz val="8"/>
      <name val="Arial"/>
      <family val="2"/>
    </font>
    <font>
      <b/>
      <i/>
      <sz val="8"/>
      <color theme="1"/>
      <name val="Arial"/>
      <family val="2"/>
    </font>
    <font>
      <sz val="8"/>
      <color rgb="FF222222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9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theme="4" tint="0.79998168889431442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A4D749"/>
        <bgColor indexed="64"/>
      </patternFill>
    </fill>
    <fill>
      <patternFill patternType="solid">
        <fgColor rgb="FFFF7C8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8" fillId="0" borderId="0" applyNumberFormat="0" applyFill="0" applyBorder="0" applyAlignment="0" applyProtection="0"/>
  </cellStyleXfs>
  <cellXfs count="364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0" borderId="0" xfId="0" applyFont="1"/>
    <xf numFmtId="0" fontId="7" fillId="5" borderId="1" xfId="0" applyFont="1" applyFill="1" applyBorder="1" applyAlignment="1">
      <alignment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4" fillId="5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 wrapText="1"/>
    </xf>
    <xf numFmtId="14" fontId="7" fillId="5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 wrapText="1"/>
    </xf>
    <xf numFmtId="15" fontId="7" fillId="0" borderId="1" xfId="0" applyNumberFormat="1" applyFont="1" applyBorder="1" applyAlignment="1">
      <alignment horizontal="right" vertical="center" wrapText="1"/>
    </xf>
    <xf numFmtId="15" fontId="7" fillId="5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 vertical="center" wrapText="1"/>
    </xf>
    <xf numFmtId="14" fontId="4" fillId="5" borderId="3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14" fontId="4" fillId="5" borderId="4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top" wrapText="1"/>
    </xf>
    <xf numFmtId="0" fontId="7" fillId="0" borderId="5" xfId="0" applyFont="1" applyBorder="1" applyAlignment="1">
      <alignment vertical="center" wrapText="1"/>
    </xf>
    <xf numFmtId="0" fontId="7" fillId="0" borderId="5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14" fontId="7" fillId="0" borderId="5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49" fontId="12" fillId="0" borderId="1" xfId="0" applyNumberFormat="1" applyFont="1" applyBorder="1" applyAlignment="1">
      <alignment vertical="center" wrapText="1"/>
    </xf>
    <xf numFmtId="49" fontId="7" fillId="0" borderId="3" xfId="0" applyNumberFormat="1" applyFont="1" applyBorder="1" applyAlignment="1">
      <alignment horizontal="left" vertical="center" wrapText="1"/>
    </xf>
    <xf numFmtId="0" fontId="11" fillId="0" borderId="3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center"/>
    </xf>
    <xf numFmtId="0" fontId="7" fillId="0" borderId="4" xfId="0" applyFont="1" applyBorder="1" applyAlignment="1">
      <alignment vertical="center"/>
    </xf>
    <xf numFmtId="14" fontId="4" fillId="0" borderId="4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vertical="center" wrapText="1"/>
    </xf>
    <xf numFmtId="0" fontId="11" fillId="0" borderId="1" xfId="0" applyFont="1" applyBorder="1" applyAlignment="1">
      <alignment wrapText="1"/>
    </xf>
    <xf numFmtId="0" fontId="8" fillId="0" borderId="3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vertical="center" wrapText="1"/>
    </xf>
    <xf numFmtId="49" fontId="7" fillId="0" borderId="1" xfId="0" applyNumberFormat="1" applyFont="1" applyBorder="1" applyAlignment="1">
      <alignment horizontal="right" vertical="center" wrapText="1"/>
    </xf>
    <xf numFmtId="14" fontId="4" fillId="7" borderId="4" xfId="0" applyNumberFormat="1" applyFont="1" applyFill="1" applyBorder="1" applyAlignment="1">
      <alignment horizontal="center" vertical="center" wrapText="1"/>
    </xf>
    <xf numFmtId="14" fontId="4" fillId="7" borderId="1" xfId="0" applyNumberFormat="1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vertical="center" wrapText="1"/>
    </xf>
    <xf numFmtId="49" fontId="7" fillId="5" borderId="4" xfId="0" applyNumberFormat="1" applyFont="1" applyFill="1" applyBorder="1" applyAlignment="1">
      <alignment vertical="center" wrapText="1"/>
    </xf>
    <xf numFmtId="0" fontId="5" fillId="5" borderId="4" xfId="0" applyFont="1" applyFill="1" applyBorder="1" applyAlignment="1">
      <alignment horizontal="center" vertical="center" wrapText="1"/>
    </xf>
    <xf numFmtId="14" fontId="7" fillId="5" borderId="4" xfId="0" applyNumberFormat="1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wrapText="1"/>
    </xf>
    <xf numFmtId="0" fontId="7" fillId="5" borderId="1" xfId="0" applyFont="1" applyFill="1" applyBorder="1" applyAlignment="1">
      <alignment vertical="center"/>
    </xf>
    <xf numFmtId="14" fontId="7" fillId="5" borderId="1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wrapText="1"/>
    </xf>
    <xf numFmtId="0" fontId="7" fillId="7" borderId="4" xfId="0" applyFont="1" applyFill="1" applyBorder="1" applyAlignment="1">
      <alignment horizontal="center" vertical="center" wrapText="1"/>
    </xf>
    <xf numFmtId="14" fontId="5" fillId="7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49" fontId="7" fillId="0" borderId="5" xfId="0" applyNumberFormat="1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wrapText="1"/>
    </xf>
    <xf numFmtId="14" fontId="4" fillId="7" borderId="1" xfId="0" applyNumberFormat="1" applyFont="1" applyFill="1" applyBorder="1" applyAlignment="1">
      <alignment horizontal="center" vertical="center"/>
    </xf>
    <xf numFmtId="14" fontId="4" fillId="7" borderId="3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10" fillId="0" borderId="1" xfId="0" applyFont="1" applyBorder="1" applyAlignment="1">
      <alignment wrapText="1"/>
    </xf>
    <xf numFmtId="49" fontId="8" fillId="0" borderId="1" xfId="0" applyNumberFormat="1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top" wrapText="1"/>
    </xf>
    <xf numFmtId="0" fontId="5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wrapText="1"/>
    </xf>
    <xf numFmtId="0" fontId="12" fillId="0" borderId="3" xfId="0" applyFont="1" applyBorder="1" applyAlignment="1">
      <alignment horizontal="center" wrapText="1"/>
    </xf>
    <xf numFmtId="49" fontId="18" fillId="0" borderId="4" xfId="0" applyNumberFormat="1" applyFont="1" applyBorder="1" applyAlignment="1">
      <alignment horizontal="left" wrapText="1"/>
    </xf>
    <xf numFmtId="0" fontId="10" fillId="0" borderId="4" xfId="0" applyFont="1" applyBorder="1" applyAlignment="1">
      <alignment horizontal="center" vertical="center" wrapText="1"/>
    </xf>
    <xf numFmtId="49" fontId="20" fillId="0" borderId="0" xfId="0" applyNumberFormat="1" applyFont="1" applyAlignment="1">
      <alignment wrapText="1"/>
    </xf>
    <xf numFmtId="49" fontId="18" fillId="0" borderId="4" xfId="0" applyNumberFormat="1" applyFont="1" applyBorder="1" applyAlignment="1">
      <alignment horizontal="left"/>
    </xf>
    <xf numFmtId="0" fontId="21" fillId="0" borderId="4" xfId="0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left"/>
    </xf>
    <xf numFmtId="0" fontId="21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/>
    </xf>
    <xf numFmtId="49" fontId="18" fillId="0" borderId="3" xfId="0" applyNumberFormat="1" applyFont="1" applyBorder="1" applyAlignment="1">
      <alignment horizontal="left"/>
    </xf>
    <xf numFmtId="0" fontId="21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7" fillId="5" borderId="4" xfId="0" applyFont="1" applyFill="1" applyBorder="1" applyAlignment="1">
      <alignment horizontal="left" vertical="center" wrapText="1"/>
    </xf>
    <xf numFmtId="49" fontId="18" fillId="5" borderId="4" xfId="0" applyNumberFormat="1" applyFont="1" applyFill="1" applyBorder="1" applyAlignment="1">
      <alignment horizontal="left" wrapText="1"/>
    </xf>
    <xf numFmtId="0" fontId="22" fillId="5" borderId="4" xfId="0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left" wrapText="1"/>
    </xf>
    <xf numFmtId="0" fontId="22" fillId="0" borderId="1" xfId="0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left" wrapText="1"/>
    </xf>
    <xf numFmtId="49" fontId="18" fillId="0" borderId="3" xfId="0" applyNumberFormat="1" applyFont="1" applyBorder="1" applyAlignment="1">
      <alignment horizontal="left" wrapText="1"/>
    </xf>
    <xf numFmtId="49" fontId="18" fillId="0" borderId="1" xfId="0" applyNumberFormat="1" applyFont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25" fillId="7" borderId="14" xfId="0" applyFont="1" applyFill="1" applyBorder="1" applyAlignment="1">
      <alignment horizontal="center"/>
    </xf>
    <xf numFmtId="0" fontId="25" fillId="3" borderId="8" xfId="0" applyFont="1" applyFill="1" applyBorder="1"/>
    <xf numFmtId="0" fontId="25" fillId="3" borderId="9" xfId="0" applyFont="1" applyFill="1" applyBorder="1"/>
    <xf numFmtId="0" fontId="25" fillId="3" borderId="10" xfId="0" applyFont="1" applyFill="1" applyBorder="1"/>
    <xf numFmtId="0" fontId="25" fillId="8" borderId="14" xfId="0" applyFont="1" applyFill="1" applyBorder="1" applyAlignment="1">
      <alignment horizontal="center"/>
    </xf>
    <xf numFmtId="0" fontId="26" fillId="4" borderId="21" xfId="0" applyFont="1" applyFill="1" applyBorder="1" applyAlignment="1">
      <alignment horizontal="center"/>
    </xf>
    <xf numFmtId="0" fontId="26" fillId="3" borderId="8" xfId="0" applyFont="1" applyFill="1" applyBorder="1" applyAlignment="1">
      <alignment horizontal="center"/>
    </xf>
    <xf numFmtId="0" fontId="26" fillId="3" borderId="9" xfId="0" applyFont="1" applyFill="1" applyBorder="1"/>
    <xf numFmtId="0" fontId="25" fillId="3" borderId="20" xfId="0" applyFont="1" applyFill="1" applyBorder="1"/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wrapText="1"/>
    </xf>
    <xf numFmtId="0" fontId="7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14" fontId="3" fillId="0" borderId="0" xfId="0" applyNumberFormat="1" applyFont="1"/>
    <xf numFmtId="0" fontId="29" fillId="0" borderId="0" xfId="0" applyFo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14" fontId="7" fillId="0" borderId="0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49" fontId="8" fillId="0" borderId="6" xfId="0" applyNumberFormat="1" applyFont="1" applyBorder="1" applyAlignment="1">
      <alignment horizontal="left" vertical="center"/>
    </xf>
    <xf numFmtId="0" fontId="7" fillId="0" borderId="6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14" fontId="7" fillId="0" borderId="6" xfId="0" applyNumberFormat="1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left" vertical="center"/>
    </xf>
    <xf numFmtId="49" fontId="8" fillId="0" borderId="4" xfId="0" applyNumberFormat="1" applyFont="1" applyFill="1" applyBorder="1" applyAlignment="1">
      <alignment horizontal="left" vertical="center"/>
    </xf>
    <xf numFmtId="0" fontId="7" fillId="0" borderId="4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14" fontId="4" fillId="0" borderId="4" xfId="0" applyNumberFormat="1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/>
    </xf>
    <xf numFmtId="14" fontId="4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/>
    </xf>
    <xf numFmtId="49" fontId="8" fillId="0" borderId="3" xfId="0" applyNumberFormat="1" applyFont="1" applyFill="1" applyBorder="1" applyAlignment="1">
      <alignment horizontal="left" vertical="center"/>
    </xf>
    <xf numFmtId="0" fontId="7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14" fontId="4" fillId="0" borderId="3" xfId="0" applyNumberFormat="1" applyFont="1" applyFill="1" applyBorder="1" applyAlignment="1">
      <alignment horizontal="center" vertical="center"/>
    </xf>
    <xf numFmtId="14" fontId="4" fillId="0" borderId="3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 wrapText="1"/>
    </xf>
    <xf numFmtId="14" fontId="14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14" fillId="0" borderId="1" xfId="0" applyFont="1" applyBorder="1"/>
    <xf numFmtId="49" fontId="14" fillId="0" borderId="1" xfId="0" applyNumberFormat="1" applyFont="1" applyBorder="1" applyAlignment="1">
      <alignment horizontal="left"/>
    </xf>
    <xf numFmtId="49" fontId="7" fillId="0" borderId="1" xfId="0" applyNumberFormat="1" applyFont="1" applyBorder="1" applyAlignment="1">
      <alignment vertical="center"/>
    </xf>
    <xf numFmtId="0" fontId="14" fillId="0" borderId="3" xfId="0" applyFont="1" applyBorder="1"/>
    <xf numFmtId="49" fontId="14" fillId="0" borderId="3" xfId="0" applyNumberFormat="1" applyFont="1" applyBorder="1" applyAlignment="1">
      <alignment horizontal="left"/>
    </xf>
    <xf numFmtId="0" fontId="5" fillId="0" borderId="3" xfId="0" applyFont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 wrapText="1"/>
    </xf>
    <xf numFmtId="14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/>
    </xf>
    <xf numFmtId="14" fontId="7" fillId="0" borderId="3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wrapText="1"/>
    </xf>
    <xf numFmtId="0" fontId="8" fillId="0" borderId="1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wrapText="1"/>
    </xf>
    <xf numFmtId="14" fontId="7" fillId="0" borderId="0" xfId="0" applyNumberFormat="1" applyFont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14" fontId="5" fillId="0" borderId="0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14" fontId="7" fillId="0" borderId="0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 wrapText="1"/>
    </xf>
    <xf numFmtId="14" fontId="8" fillId="0" borderId="1" xfId="0" applyNumberFormat="1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 wrapText="1"/>
    </xf>
    <xf numFmtId="49" fontId="18" fillId="0" borderId="4" xfId="0" applyNumberFormat="1" applyFont="1" applyBorder="1" applyAlignment="1">
      <alignment horizontal="left" vertical="center" wrapText="1"/>
    </xf>
    <xf numFmtId="49" fontId="18" fillId="0" borderId="1" xfId="0" applyNumberFormat="1" applyFont="1" applyFill="1" applyBorder="1" applyAlignment="1">
      <alignment horizontal="left" wrapText="1"/>
    </xf>
    <xf numFmtId="49" fontId="18" fillId="0" borderId="3" xfId="0" applyNumberFormat="1" applyFont="1" applyFill="1" applyBorder="1" applyAlignment="1">
      <alignment horizontal="left" wrapText="1"/>
    </xf>
    <xf numFmtId="0" fontId="4" fillId="0" borderId="3" xfId="0" applyFont="1" applyFill="1" applyBorder="1" applyAlignment="1">
      <alignment horizontal="center" vertical="center" wrapText="1"/>
    </xf>
    <xf numFmtId="0" fontId="18" fillId="0" borderId="4" xfId="0" applyFont="1" applyBorder="1" applyAlignment="1">
      <alignment horizontal="left" vertical="center"/>
    </xf>
    <xf numFmtId="0" fontId="23" fillId="0" borderId="4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/>
    </xf>
    <xf numFmtId="0" fontId="23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/>
    </xf>
    <xf numFmtId="0" fontId="18" fillId="0" borderId="3" xfId="0" applyFont="1" applyBorder="1" applyAlignment="1">
      <alignment horizontal="left"/>
    </xf>
    <xf numFmtId="0" fontId="23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27" fillId="10" borderId="14" xfId="0" applyFont="1" applyFill="1" applyBorder="1" applyAlignment="1">
      <alignment horizontal="center" vertical="center" wrapText="1"/>
    </xf>
    <xf numFmtId="0" fontId="27" fillId="3" borderId="8" xfId="0" applyFont="1" applyFill="1" applyBorder="1" applyAlignment="1">
      <alignment horizontal="center"/>
    </xf>
    <xf numFmtId="0" fontId="27" fillId="3" borderId="1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9" fillId="0" borderId="27" xfId="0" applyFont="1" applyBorder="1" applyAlignment="1">
      <alignment horizontal="center" vertical="center"/>
    </xf>
    <xf numFmtId="0" fontId="25" fillId="3" borderId="19" xfId="0" applyFont="1" applyFill="1" applyBorder="1"/>
    <xf numFmtId="0" fontId="2" fillId="12" borderId="17" xfId="0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 vertical="center"/>
    </xf>
    <xf numFmtId="0" fontId="2" fillId="13" borderId="17" xfId="0" applyFont="1" applyFill="1" applyBorder="1" applyAlignment="1">
      <alignment horizontal="center" vertical="center"/>
    </xf>
    <xf numFmtId="0" fontId="29" fillId="0" borderId="33" xfId="0" applyFont="1" applyBorder="1" applyAlignment="1">
      <alignment horizontal="center" vertical="center"/>
    </xf>
    <xf numFmtId="0" fontId="29" fillId="0" borderId="28" xfId="0" applyFont="1" applyBorder="1" applyAlignment="1">
      <alignment horizontal="center" vertical="center"/>
    </xf>
    <xf numFmtId="0" fontId="0" fillId="7" borderId="17" xfId="0" applyFill="1" applyBorder="1"/>
    <xf numFmtId="0" fontId="31" fillId="5" borderId="0" xfId="0" applyFont="1" applyFill="1" applyBorder="1" applyAlignment="1"/>
    <xf numFmtId="14" fontId="6" fillId="0" borderId="0" xfId="0" applyNumberFormat="1" applyFont="1"/>
    <xf numFmtId="14" fontId="4" fillId="0" borderId="3" xfId="0" applyNumberFormat="1" applyFont="1" applyBorder="1" applyAlignment="1">
      <alignment horizontal="center" vertical="center"/>
    </xf>
    <xf numFmtId="0" fontId="0" fillId="4" borderId="13" xfId="0" applyFill="1" applyBorder="1" applyAlignment="1"/>
    <xf numFmtId="0" fontId="0" fillId="4" borderId="20" xfId="0" applyFill="1" applyBorder="1" applyAlignment="1"/>
    <xf numFmtId="0" fontId="0" fillId="8" borderId="17" xfId="0" applyFill="1" applyBorder="1"/>
    <xf numFmtId="0" fontId="2" fillId="0" borderId="0" xfId="0" applyFont="1"/>
    <xf numFmtId="14" fontId="2" fillId="0" borderId="37" xfId="0" applyNumberFormat="1" applyFont="1" applyBorder="1"/>
    <xf numFmtId="0" fontId="2" fillId="0" borderId="3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14" fontId="2" fillId="0" borderId="37" xfId="0" applyNumberFormat="1" applyFont="1" applyBorder="1" applyAlignment="1">
      <alignment horizontal="center"/>
    </xf>
    <xf numFmtId="0" fontId="12" fillId="0" borderId="4" xfId="0" applyFont="1" applyFill="1" applyBorder="1" applyAlignment="1">
      <alignment horizontal="center" vertical="center" wrapText="1"/>
    </xf>
    <xf numFmtId="0" fontId="30" fillId="0" borderId="11" xfId="0" applyFont="1" applyBorder="1" applyAlignment="1">
      <alignment horizontal="center" wrapText="1"/>
    </xf>
    <xf numFmtId="0" fontId="30" fillId="0" borderId="13" xfId="0" applyFont="1" applyBorder="1" applyAlignment="1">
      <alignment horizontal="center" wrapText="1"/>
    </xf>
    <xf numFmtId="0" fontId="30" fillId="0" borderId="18" xfId="0" applyFont="1" applyBorder="1" applyAlignment="1">
      <alignment horizontal="center" wrapText="1"/>
    </xf>
    <xf numFmtId="0" fontId="30" fillId="0" borderId="20" xfId="0" applyFont="1" applyBorder="1" applyAlignment="1">
      <alignment horizontal="center" wrapText="1"/>
    </xf>
    <xf numFmtId="0" fontId="35" fillId="9" borderId="11" xfId="0" applyFont="1" applyFill="1" applyBorder="1" applyAlignment="1">
      <alignment horizontal="center"/>
    </xf>
    <xf numFmtId="0" fontId="35" fillId="9" borderId="13" xfId="0" applyFont="1" applyFill="1" applyBorder="1" applyAlignment="1">
      <alignment horizontal="center"/>
    </xf>
    <xf numFmtId="0" fontId="30" fillId="0" borderId="22" xfId="1" applyFont="1" applyBorder="1" applyAlignment="1">
      <alignment horizontal="center"/>
    </xf>
    <xf numFmtId="0" fontId="30" fillId="0" borderId="25" xfId="1" applyFont="1" applyBorder="1" applyAlignment="1">
      <alignment horizontal="center"/>
    </xf>
    <xf numFmtId="0" fontId="30" fillId="0" borderId="23" xfId="1" applyFont="1" applyBorder="1" applyAlignment="1">
      <alignment horizontal="center"/>
    </xf>
    <xf numFmtId="0" fontId="30" fillId="0" borderId="26" xfId="1" applyFont="1" applyBorder="1" applyAlignment="1">
      <alignment horizontal="center"/>
    </xf>
    <xf numFmtId="0" fontId="30" fillId="0" borderId="8" xfId="0" applyFont="1" applyBorder="1" applyAlignment="1">
      <alignment horizontal="center"/>
    </xf>
    <xf numFmtId="0" fontId="30" fillId="0" borderId="10" xfId="0" applyFont="1" applyBorder="1" applyAlignment="1">
      <alignment horizontal="center"/>
    </xf>
    <xf numFmtId="0" fontId="27" fillId="3" borderId="9" xfId="0" applyFont="1" applyFill="1" applyBorder="1" applyAlignment="1">
      <alignment horizontal="center"/>
    </xf>
    <xf numFmtId="0" fontId="26" fillId="0" borderId="8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6" fillId="0" borderId="8" xfId="0" applyFont="1" applyBorder="1" applyAlignment="1">
      <alignment horizontal="center"/>
    </xf>
    <xf numFmtId="0" fontId="26" fillId="0" borderId="9" xfId="0" applyFont="1" applyBorder="1" applyAlignment="1">
      <alignment horizontal="center"/>
    </xf>
    <xf numFmtId="0" fontId="27" fillId="11" borderId="11" xfId="0" applyFont="1" applyFill="1" applyBorder="1" applyAlignment="1">
      <alignment horizontal="left" vertical="center" wrapText="1"/>
    </xf>
    <xf numFmtId="0" fontId="27" fillId="11" borderId="12" xfId="0" applyFont="1" applyFill="1" applyBorder="1" applyAlignment="1">
      <alignment horizontal="left" vertical="center" wrapText="1"/>
    </xf>
    <xf numFmtId="0" fontId="27" fillId="11" borderId="13" xfId="0" applyFont="1" applyFill="1" applyBorder="1" applyAlignment="1">
      <alignment horizontal="left" vertical="center" wrapText="1"/>
    </xf>
    <xf numFmtId="0" fontId="27" fillId="11" borderId="15" xfId="0" applyFont="1" applyFill="1" applyBorder="1" applyAlignment="1">
      <alignment horizontal="left" vertical="center" wrapText="1"/>
    </xf>
    <xf numFmtId="0" fontId="27" fillId="11" borderId="0" xfId="0" applyFont="1" applyFill="1" applyBorder="1" applyAlignment="1">
      <alignment horizontal="left" vertical="center" wrapText="1"/>
    </xf>
    <xf numFmtId="0" fontId="27" fillId="11" borderId="16" xfId="0" applyFont="1" applyFill="1" applyBorder="1" applyAlignment="1">
      <alignment horizontal="left" vertical="center" wrapText="1"/>
    </xf>
    <xf numFmtId="0" fontId="27" fillId="11" borderId="18" xfId="0" applyFont="1" applyFill="1" applyBorder="1" applyAlignment="1">
      <alignment horizontal="left" vertical="center" wrapText="1"/>
    </xf>
    <xf numFmtId="0" fontId="27" fillId="11" borderId="19" xfId="0" applyFont="1" applyFill="1" applyBorder="1" applyAlignment="1">
      <alignment horizontal="left" vertical="center" wrapText="1"/>
    </xf>
    <xf numFmtId="0" fontId="27" fillId="11" borderId="20" xfId="0" applyFont="1" applyFill="1" applyBorder="1" applyAlignment="1">
      <alignment horizontal="left" vertical="center" wrapText="1"/>
    </xf>
    <xf numFmtId="0" fontId="30" fillId="0" borderId="31" xfId="1" applyFont="1" applyBorder="1" applyAlignment="1">
      <alignment horizontal="center"/>
    </xf>
    <xf numFmtId="0" fontId="30" fillId="0" borderId="32" xfId="1" applyFont="1" applyBorder="1" applyAlignment="1">
      <alignment horizontal="center"/>
    </xf>
    <xf numFmtId="0" fontId="27" fillId="3" borderId="11" xfId="0" applyFont="1" applyFill="1" applyBorder="1" applyAlignment="1">
      <alignment horizontal="center"/>
    </xf>
    <xf numFmtId="0" fontId="27" fillId="3" borderId="12" xfId="0" applyFont="1" applyFill="1" applyBorder="1" applyAlignment="1">
      <alignment horizontal="center"/>
    </xf>
    <xf numFmtId="0" fontId="26" fillId="0" borderId="18" xfId="0" applyFont="1" applyBorder="1" applyAlignment="1">
      <alignment horizontal="center"/>
    </xf>
    <xf numFmtId="0" fontId="26" fillId="0" borderId="19" xfId="0" applyFont="1" applyBorder="1" applyAlignment="1">
      <alignment horizontal="center"/>
    </xf>
    <xf numFmtId="0" fontId="26" fillId="0" borderId="20" xfId="0" applyFont="1" applyBorder="1" applyAlignment="1">
      <alignment horizontal="center"/>
    </xf>
    <xf numFmtId="0" fontId="32" fillId="0" borderId="22" xfId="1" applyFont="1" applyBorder="1" applyAlignment="1">
      <alignment horizontal="center"/>
    </xf>
    <xf numFmtId="0" fontId="32" fillId="0" borderId="25" xfId="1" applyFont="1" applyBorder="1" applyAlignment="1">
      <alignment horizontal="center"/>
    </xf>
    <xf numFmtId="0" fontId="1" fillId="9" borderId="34" xfId="0" applyFont="1" applyFill="1" applyBorder="1" applyAlignment="1">
      <alignment horizontal="center"/>
    </xf>
    <xf numFmtId="0" fontId="1" fillId="9" borderId="35" xfId="0" applyFont="1" applyFill="1" applyBorder="1" applyAlignment="1">
      <alignment horizontal="center"/>
    </xf>
    <xf numFmtId="0" fontId="1" fillId="9" borderId="36" xfId="0" applyFont="1" applyFill="1" applyBorder="1" applyAlignment="1">
      <alignment horizontal="center"/>
    </xf>
    <xf numFmtId="0" fontId="25" fillId="0" borderId="11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25" fillId="0" borderId="13" xfId="0" applyFont="1" applyBorder="1" applyAlignment="1">
      <alignment horizontal="center"/>
    </xf>
    <xf numFmtId="0" fontId="34" fillId="0" borderId="23" xfId="1" applyFont="1" applyBorder="1" applyAlignment="1">
      <alignment horizontal="center"/>
    </xf>
    <xf numFmtId="0" fontId="34" fillId="0" borderId="26" xfId="1" applyFont="1" applyBorder="1" applyAlignment="1">
      <alignment horizontal="center"/>
    </xf>
    <xf numFmtId="0" fontId="33" fillId="0" borderId="22" xfId="1" applyFont="1" applyBorder="1" applyAlignment="1">
      <alignment horizontal="center"/>
    </xf>
    <xf numFmtId="0" fontId="33" fillId="0" borderId="37" xfId="1" applyFont="1" applyBorder="1" applyAlignment="1">
      <alignment horizontal="center"/>
    </xf>
    <xf numFmtId="0" fontId="30" fillId="0" borderId="8" xfId="0" applyFont="1" applyFill="1" applyBorder="1" applyAlignment="1">
      <alignment horizontal="center"/>
    </xf>
    <xf numFmtId="0" fontId="30" fillId="0" borderId="1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1" fillId="9" borderId="9" xfId="0" applyFont="1" applyFill="1" applyBorder="1" applyAlignment="1">
      <alignment horizontal="center"/>
    </xf>
    <xf numFmtId="0" fontId="1" fillId="9" borderId="10" xfId="0" applyFont="1" applyFill="1" applyBorder="1" applyAlignment="1">
      <alignment horizontal="center"/>
    </xf>
    <xf numFmtId="0" fontId="24" fillId="9" borderId="8" xfId="0" applyFont="1" applyFill="1" applyBorder="1" applyAlignment="1">
      <alignment horizontal="center"/>
    </xf>
    <xf numFmtId="0" fontId="24" fillId="9" borderId="9" xfId="0" applyFont="1" applyFill="1" applyBorder="1" applyAlignment="1">
      <alignment horizontal="center"/>
    </xf>
    <xf numFmtId="0" fontId="24" fillId="9" borderId="10" xfId="0" applyFont="1" applyFill="1" applyBorder="1" applyAlignment="1">
      <alignment horizontal="center"/>
    </xf>
    <xf numFmtId="0" fontId="2" fillId="7" borderId="11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7" borderId="0" xfId="0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/>
    </xf>
    <xf numFmtId="0" fontId="2" fillId="10" borderId="11" xfId="0" applyFont="1" applyFill="1" applyBorder="1" applyAlignment="1">
      <alignment horizontal="left" vertical="top" wrapText="1"/>
    </xf>
    <xf numFmtId="0" fontId="2" fillId="10" borderId="12" xfId="0" applyFont="1" applyFill="1" applyBorder="1" applyAlignment="1">
      <alignment horizontal="left" vertical="top" wrapText="1"/>
    </xf>
    <xf numFmtId="0" fontId="2" fillId="10" borderId="13" xfId="0" applyFont="1" applyFill="1" applyBorder="1" applyAlignment="1">
      <alignment horizontal="left" vertical="top" wrapText="1"/>
    </xf>
    <xf numFmtId="0" fontId="2" fillId="10" borderId="15" xfId="0" applyFont="1" applyFill="1" applyBorder="1" applyAlignment="1">
      <alignment horizontal="left" vertical="top" wrapText="1"/>
    </xf>
    <xf numFmtId="0" fontId="2" fillId="10" borderId="0" xfId="0" applyFont="1" applyFill="1" applyBorder="1" applyAlignment="1">
      <alignment horizontal="left" vertical="top" wrapText="1"/>
    </xf>
    <xf numFmtId="0" fontId="2" fillId="10" borderId="16" xfId="0" applyFont="1" applyFill="1" applyBorder="1" applyAlignment="1">
      <alignment horizontal="left" vertical="top" wrapText="1"/>
    </xf>
    <xf numFmtId="0" fontId="2" fillId="9" borderId="9" xfId="0" applyFont="1" applyFill="1" applyBorder="1" applyAlignment="1">
      <alignment horizontal="center"/>
    </xf>
    <xf numFmtId="0" fontId="2" fillId="9" borderId="10" xfId="0" applyFont="1" applyFill="1" applyBorder="1" applyAlignment="1">
      <alignment horizontal="center"/>
    </xf>
    <xf numFmtId="0" fontId="2" fillId="8" borderId="11" xfId="0" applyFont="1" applyFill="1" applyBorder="1" applyAlignment="1">
      <alignment horizontal="center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8" borderId="13" xfId="0" applyFont="1" applyFill="1" applyBorder="1" applyAlignment="1">
      <alignment horizontal="center" vertical="center" wrapText="1"/>
    </xf>
    <xf numFmtId="0" fontId="2" fillId="8" borderId="18" xfId="0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2" fillId="8" borderId="20" xfId="0" applyFont="1" applyFill="1" applyBorder="1" applyAlignment="1">
      <alignment horizontal="center" vertical="center" wrapText="1"/>
    </xf>
    <xf numFmtId="0" fontId="26" fillId="6" borderId="15" xfId="0" applyFont="1" applyFill="1" applyBorder="1" applyAlignment="1">
      <alignment horizontal="center" vertical="center"/>
    </xf>
    <xf numFmtId="0" fontId="26" fillId="6" borderId="18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 vertical="center"/>
    </xf>
    <xf numFmtId="0" fontId="2" fillId="6" borderId="24" xfId="0" applyFont="1" applyFill="1" applyBorder="1" applyAlignment="1">
      <alignment horizontal="center" vertical="center"/>
    </xf>
    <xf numFmtId="0" fontId="1" fillId="9" borderId="11" xfId="0" applyFont="1" applyFill="1" applyBorder="1" applyAlignment="1">
      <alignment horizontal="center"/>
    </xf>
    <xf numFmtId="0" fontId="1" fillId="9" borderId="12" xfId="0" applyFont="1" applyFill="1" applyBorder="1" applyAlignment="1">
      <alignment horizontal="center"/>
    </xf>
    <xf numFmtId="0" fontId="1" fillId="9" borderId="13" xfId="0" applyFont="1" applyFill="1" applyBorder="1" applyAlignment="1">
      <alignment horizontal="center"/>
    </xf>
    <xf numFmtId="0" fontId="30" fillId="0" borderId="29" xfId="1" applyFont="1" applyBorder="1" applyAlignment="1">
      <alignment horizontal="center"/>
    </xf>
    <xf numFmtId="0" fontId="30" fillId="0" borderId="30" xfId="1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117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none">
          <fgColor indexed="64"/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70C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fgColor theme="0"/>
          <bgColor rgb="FFFF0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fgColor rgb="FF002060"/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fgColor theme="0"/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fgColor theme="0"/>
          <bgColor rgb="FFFF0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auto="1"/>
      </font>
      <fill>
        <patternFill>
          <fgColor theme="0"/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92D050"/>
      </font>
      <fill>
        <patternFill>
          <fgColor rgb="FF92D050"/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fgColor rgb="FF002060"/>
          <bgColor rgb="FF00B0F0"/>
        </patternFill>
      </fill>
    </dxf>
  </dxfs>
  <tableStyles count="0" defaultTableStyle="TableStyleMedium2" defaultPivotStyle="PivotStyleLight16"/>
  <colors>
    <mruColors>
      <color rgb="FFA4D749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Algemee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251461</xdr:colOff>
      <xdr:row>2</xdr:row>
      <xdr:rowOff>22861</xdr:rowOff>
    </xdr:from>
    <xdr:to>
      <xdr:col>0</xdr:col>
      <xdr:colOff>627370</xdr:colOff>
      <xdr:row>4</xdr:row>
      <xdr:rowOff>43038</xdr:rowOff>
    </xdr:to>
    <xdr:sp macro="" textlink="">
      <xdr:nvSpPr>
        <xdr:cNvPr id="2" name="Action Button: Go Hom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5020358-5B0D-43C6-8AC0-2DB76A22669B}"/>
            </a:ext>
          </a:extLst>
        </xdr:cNvPr>
        <xdr:cNvSpPr>
          <a:spLocks noChangeAspect="1"/>
        </xdr:cNvSpPr>
      </xdr:nvSpPr>
      <xdr:spPr>
        <a:xfrm>
          <a:off x="251461" y="396241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1</xdr:row>
      <xdr:rowOff>129540</xdr:rowOff>
    </xdr:from>
    <xdr:to>
      <xdr:col>0</xdr:col>
      <xdr:colOff>513069</xdr:colOff>
      <xdr:row>2</xdr:row>
      <xdr:rowOff>256397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739643-17C4-444D-9CA7-147E283544CF}"/>
            </a:ext>
          </a:extLst>
        </xdr:cNvPr>
        <xdr:cNvSpPr>
          <a:spLocks noChangeAspect="1"/>
        </xdr:cNvSpPr>
      </xdr:nvSpPr>
      <xdr:spPr>
        <a:xfrm>
          <a:off x="137160" y="3200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1</xdr:row>
      <xdr:rowOff>137160</xdr:rowOff>
    </xdr:from>
    <xdr:to>
      <xdr:col>0</xdr:col>
      <xdr:colOff>505449</xdr:colOff>
      <xdr:row>3</xdr:row>
      <xdr:rowOff>4937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B3C3F5B-0BED-4967-9B71-C6C01EC8EA75}"/>
            </a:ext>
          </a:extLst>
        </xdr:cNvPr>
        <xdr:cNvSpPr>
          <a:spLocks noChangeAspect="1"/>
        </xdr:cNvSpPr>
      </xdr:nvSpPr>
      <xdr:spPr>
        <a:xfrm>
          <a:off x="129540" y="3276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167640</xdr:colOff>
      <xdr:row>1</xdr:row>
      <xdr:rowOff>144780</xdr:rowOff>
    </xdr:from>
    <xdr:to>
      <xdr:col>0</xdr:col>
      <xdr:colOff>543549</xdr:colOff>
      <xdr:row>3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4FEC69-7EDD-4F36-ABC9-06D99EA5143B}"/>
            </a:ext>
          </a:extLst>
        </xdr:cNvPr>
        <xdr:cNvSpPr>
          <a:spLocks noChangeAspect="1"/>
        </xdr:cNvSpPr>
      </xdr:nvSpPr>
      <xdr:spPr>
        <a:xfrm>
          <a:off x="167640" y="3352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220980</xdr:colOff>
      <xdr:row>1</xdr:row>
      <xdr:rowOff>213360</xdr:rowOff>
    </xdr:from>
    <xdr:to>
      <xdr:col>0</xdr:col>
      <xdr:colOff>596889</xdr:colOff>
      <xdr:row>1</xdr:row>
      <xdr:rowOff>599297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14A343-511E-4CCB-ABCA-C8D109D14A5B}"/>
            </a:ext>
          </a:extLst>
        </xdr:cNvPr>
        <xdr:cNvSpPr>
          <a:spLocks noChangeAspect="1"/>
        </xdr:cNvSpPr>
      </xdr:nvSpPr>
      <xdr:spPr>
        <a:xfrm>
          <a:off x="220980" y="4038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137160</xdr:rowOff>
    </xdr:from>
    <xdr:to>
      <xdr:col>0</xdr:col>
      <xdr:colOff>566409</xdr:colOff>
      <xdr:row>3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CCB14D-5751-4D8A-ABA9-7CCEE8BB1DBD}"/>
            </a:ext>
          </a:extLst>
        </xdr:cNvPr>
        <xdr:cNvSpPr>
          <a:spLocks noChangeAspect="1"/>
        </xdr:cNvSpPr>
      </xdr:nvSpPr>
      <xdr:spPr>
        <a:xfrm>
          <a:off x="190500" y="3276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1</xdr:row>
      <xdr:rowOff>106680</xdr:rowOff>
    </xdr:from>
    <xdr:to>
      <xdr:col>0</xdr:col>
      <xdr:colOff>467349</xdr:colOff>
      <xdr:row>3</xdr:row>
      <xdr:rowOff>50657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DADDEA-5071-4E0B-AC84-607A7554CB4F}"/>
            </a:ext>
          </a:extLst>
        </xdr:cNvPr>
        <xdr:cNvSpPr>
          <a:spLocks noChangeAspect="1"/>
        </xdr:cNvSpPr>
      </xdr:nvSpPr>
      <xdr:spPr>
        <a:xfrm>
          <a:off x="91440" y="2971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21</xdr:row>
      <xdr:rowOff>114300</xdr:rowOff>
    </xdr:from>
    <xdr:to>
      <xdr:col>0</xdr:col>
      <xdr:colOff>490209</xdr:colOff>
      <xdr:row>23</xdr:row>
      <xdr:rowOff>126857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7D7146-DA34-4924-83A5-61FE6E016AB0}"/>
            </a:ext>
          </a:extLst>
        </xdr:cNvPr>
        <xdr:cNvSpPr>
          <a:spLocks noChangeAspect="1"/>
        </xdr:cNvSpPr>
      </xdr:nvSpPr>
      <xdr:spPr>
        <a:xfrm>
          <a:off x="114300" y="39700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12</xdr:row>
      <xdr:rowOff>160020</xdr:rowOff>
    </xdr:from>
    <xdr:to>
      <xdr:col>0</xdr:col>
      <xdr:colOff>497829</xdr:colOff>
      <xdr:row>14</xdr:row>
      <xdr:rowOff>172577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5ED21A-78C5-4267-A3E3-BD2842B9E300}"/>
            </a:ext>
          </a:extLst>
        </xdr:cNvPr>
        <xdr:cNvSpPr>
          <a:spLocks noChangeAspect="1"/>
        </xdr:cNvSpPr>
      </xdr:nvSpPr>
      <xdr:spPr>
        <a:xfrm>
          <a:off x="121920" y="23698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160020</xdr:colOff>
      <xdr:row>1</xdr:row>
      <xdr:rowOff>144780</xdr:rowOff>
    </xdr:from>
    <xdr:to>
      <xdr:col>0</xdr:col>
      <xdr:colOff>535929</xdr:colOff>
      <xdr:row>2</xdr:row>
      <xdr:rowOff>12557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356992-E780-4975-8C8B-F7373EC22EBD}"/>
            </a:ext>
          </a:extLst>
        </xdr:cNvPr>
        <xdr:cNvSpPr>
          <a:spLocks noChangeAspect="1"/>
        </xdr:cNvSpPr>
      </xdr:nvSpPr>
      <xdr:spPr>
        <a:xfrm>
          <a:off x="160020" y="3352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167640</xdr:rowOff>
    </xdr:from>
    <xdr:to>
      <xdr:col>0</xdr:col>
      <xdr:colOff>604509</xdr:colOff>
      <xdr:row>4</xdr:row>
      <xdr:rowOff>4937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155A6AC-2040-46FA-B220-5B9CAEB76D32}"/>
            </a:ext>
          </a:extLst>
        </xdr:cNvPr>
        <xdr:cNvSpPr>
          <a:spLocks noChangeAspect="1"/>
        </xdr:cNvSpPr>
      </xdr:nvSpPr>
      <xdr:spPr>
        <a:xfrm>
          <a:off x="228600" y="3581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167640</xdr:colOff>
      <xdr:row>1</xdr:row>
      <xdr:rowOff>129540</xdr:rowOff>
    </xdr:from>
    <xdr:to>
      <xdr:col>0</xdr:col>
      <xdr:colOff>543549</xdr:colOff>
      <xdr:row>3</xdr:row>
      <xdr:rowOff>149717</xdr:rowOff>
    </xdr:to>
    <xdr:sp macro="" textlink="">
      <xdr:nvSpPr>
        <xdr:cNvPr id="2" name="Action Button: Go Hom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456450-CF85-4702-826B-E43F4CD0050B}"/>
            </a:ext>
          </a:extLst>
        </xdr:cNvPr>
        <xdr:cNvSpPr>
          <a:spLocks noChangeAspect="1"/>
        </xdr:cNvSpPr>
      </xdr:nvSpPr>
      <xdr:spPr>
        <a:xfrm>
          <a:off x="167640" y="3200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1</xdr:row>
      <xdr:rowOff>144780</xdr:rowOff>
    </xdr:from>
    <xdr:to>
      <xdr:col>0</xdr:col>
      <xdr:colOff>574029</xdr:colOff>
      <xdr:row>3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3EA2D4-1F47-4BDE-80E4-A73F54ED5498}"/>
            </a:ext>
          </a:extLst>
        </xdr:cNvPr>
        <xdr:cNvSpPr>
          <a:spLocks noChangeAspect="1"/>
        </xdr:cNvSpPr>
      </xdr:nvSpPr>
      <xdr:spPr>
        <a:xfrm>
          <a:off x="198120" y="3352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7</xdr:row>
      <xdr:rowOff>129540</xdr:rowOff>
    </xdr:from>
    <xdr:to>
      <xdr:col>0</xdr:col>
      <xdr:colOff>505449</xdr:colOff>
      <xdr:row>9</xdr:row>
      <xdr:rowOff>142097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EB1FD1-FFF5-454D-BDC7-D7A48FD4C8FF}"/>
            </a:ext>
          </a:extLst>
        </xdr:cNvPr>
        <xdr:cNvSpPr>
          <a:spLocks noChangeAspect="1"/>
        </xdr:cNvSpPr>
      </xdr:nvSpPr>
      <xdr:spPr>
        <a:xfrm>
          <a:off x="129540" y="14249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7</xdr:row>
      <xdr:rowOff>129540</xdr:rowOff>
    </xdr:from>
    <xdr:to>
      <xdr:col>0</xdr:col>
      <xdr:colOff>513069</xdr:colOff>
      <xdr:row>9</xdr:row>
      <xdr:rowOff>142097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9DE74A-98EF-4BCC-82B0-45E5090952CB}"/>
            </a:ext>
          </a:extLst>
        </xdr:cNvPr>
        <xdr:cNvSpPr>
          <a:spLocks noChangeAspect="1"/>
        </xdr:cNvSpPr>
      </xdr:nvSpPr>
      <xdr:spPr>
        <a:xfrm>
          <a:off x="137160" y="14249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7</xdr:row>
      <xdr:rowOff>144780</xdr:rowOff>
    </xdr:from>
    <xdr:to>
      <xdr:col>0</xdr:col>
      <xdr:colOff>505449</xdr:colOff>
      <xdr:row>9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9A0EB1-E374-4676-B769-31E4351D2E56}"/>
            </a:ext>
          </a:extLst>
        </xdr:cNvPr>
        <xdr:cNvSpPr>
          <a:spLocks noChangeAspect="1"/>
        </xdr:cNvSpPr>
      </xdr:nvSpPr>
      <xdr:spPr>
        <a:xfrm>
          <a:off x="129540" y="14401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7</xdr:row>
      <xdr:rowOff>160020</xdr:rowOff>
    </xdr:from>
    <xdr:to>
      <xdr:col>0</xdr:col>
      <xdr:colOff>528309</xdr:colOff>
      <xdr:row>9</xdr:row>
      <xdr:rowOff>172577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118CDF-28A1-4454-AA8C-A1BE61486CB1}"/>
            </a:ext>
          </a:extLst>
        </xdr:cNvPr>
        <xdr:cNvSpPr>
          <a:spLocks noChangeAspect="1"/>
        </xdr:cNvSpPr>
      </xdr:nvSpPr>
      <xdr:spPr>
        <a:xfrm>
          <a:off x="152400" y="16840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137160</xdr:colOff>
      <xdr:row>7</xdr:row>
      <xdr:rowOff>152400</xdr:rowOff>
    </xdr:from>
    <xdr:to>
      <xdr:col>0</xdr:col>
      <xdr:colOff>513069</xdr:colOff>
      <xdr:row>9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85C5AA-FE0B-4618-9FDD-694B1A98B578}"/>
            </a:ext>
          </a:extLst>
        </xdr:cNvPr>
        <xdr:cNvSpPr>
          <a:spLocks noChangeAspect="1"/>
        </xdr:cNvSpPr>
      </xdr:nvSpPr>
      <xdr:spPr>
        <a:xfrm>
          <a:off x="137160" y="168402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7</xdr:row>
      <xdr:rowOff>144780</xdr:rowOff>
    </xdr:from>
    <xdr:to>
      <xdr:col>0</xdr:col>
      <xdr:colOff>505449</xdr:colOff>
      <xdr:row>9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873E1A-BF52-4ADE-9A4E-E0975C380E84}"/>
            </a:ext>
          </a:extLst>
        </xdr:cNvPr>
        <xdr:cNvSpPr>
          <a:spLocks noChangeAspect="1"/>
        </xdr:cNvSpPr>
      </xdr:nvSpPr>
      <xdr:spPr>
        <a:xfrm>
          <a:off x="129540" y="14401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</xdr:row>
      <xdr:rowOff>129540</xdr:rowOff>
    </xdr:from>
    <xdr:to>
      <xdr:col>0</xdr:col>
      <xdr:colOff>528309</xdr:colOff>
      <xdr:row>3</xdr:row>
      <xdr:rowOff>149717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DE6AF3-8C85-468B-969D-1431A425D088}"/>
            </a:ext>
          </a:extLst>
        </xdr:cNvPr>
        <xdr:cNvSpPr>
          <a:spLocks noChangeAspect="1"/>
        </xdr:cNvSpPr>
      </xdr:nvSpPr>
      <xdr:spPr>
        <a:xfrm>
          <a:off x="152400" y="3200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175260</xdr:colOff>
      <xdr:row>2</xdr:row>
      <xdr:rowOff>167640</xdr:rowOff>
    </xdr:from>
    <xdr:to>
      <xdr:col>0</xdr:col>
      <xdr:colOff>551169</xdr:colOff>
      <xdr:row>4</xdr:row>
      <xdr:rowOff>180197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7061F0-F263-4F78-9E81-0E1F4C38F143}"/>
            </a:ext>
          </a:extLst>
        </xdr:cNvPr>
        <xdr:cNvSpPr>
          <a:spLocks noChangeAspect="1"/>
        </xdr:cNvSpPr>
      </xdr:nvSpPr>
      <xdr:spPr>
        <a:xfrm>
          <a:off x="175260" y="6324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160020</xdr:colOff>
      <xdr:row>5</xdr:row>
      <xdr:rowOff>7620</xdr:rowOff>
    </xdr:from>
    <xdr:to>
      <xdr:col>0</xdr:col>
      <xdr:colOff>535929</xdr:colOff>
      <xdr:row>7</xdr:row>
      <xdr:rowOff>27797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103CD8-B330-42BB-9E78-61DDE6503D8A}"/>
            </a:ext>
          </a:extLst>
        </xdr:cNvPr>
        <xdr:cNvSpPr>
          <a:spLocks noChangeAspect="1"/>
        </xdr:cNvSpPr>
      </xdr:nvSpPr>
      <xdr:spPr>
        <a:xfrm>
          <a:off x="160020" y="9448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</xdr:row>
      <xdr:rowOff>137160</xdr:rowOff>
    </xdr:from>
    <xdr:to>
      <xdr:col>0</xdr:col>
      <xdr:colOff>497829</xdr:colOff>
      <xdr:row>3</xdr:row>
      <xdr:rowOff>157337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9A1134-4EB9-4BD1-B330-E7E40B04A01C}"/>
            </a:ext>
          </a:extLst>
        </xdr:cNvPr>
        <xdr:cNvSpPr>
          <a:spLocks noChangeAspect="1"/>
        </xdr:cNvSpPr>
      </xdr:nvSpPr>
      <xdr:spPr>
        <a:xfrm>
          <a:off x="121920" y="32766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205740</xdr:colOff>
      <xdr:row>1</xdr:row>
      <xdr:rowOff>167640</xdr:rowOff>
    </xdr:from>
    <xdr:to>
      <xdr:col>0</xdr:col>
      <xdr:colOff>581649</xdr:colOff>
      <xdr:row>4</xdr:row>
      <xdr:rowOff>4937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6E2017-2FD8-4AED-884F-313A9DA2C5DA}"/>
            </a:ext>
          </a:extLst>
        </xdr:cNvPr>
        <xdr:cNvSpPr>
          <a:spLocks noChangeAspect="1"/>
        </xdr:cNvSpPr>
      </xdr:nvSpPr>
      <xdr:spPr>
        <a:xfrm>
          <a:off x="205740" y="35814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7</xdr:row>
      <xdr:rowOff>152400</xdr:rowOff>
    </xdr:from>
    <xdr:to>
      <xdr:col>0</xdr:col>
      <xdr:colOff>528309</xdr:colOff>
      <xdr:row>9</xdr:row>
      <xdr:rowOff>164957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0F3F63-B3AF-47E5-9600-B63A86B9976A}"/>
            </a:ext>
          </a:extLst>
        </xdr:cNvPr>
        <xdr:cNvSpPr>
          <a:spLocks noChangeAspect="1"/>
        </xdr:cNvSpPr>
      </xdr:nvSpPr>
      <xdr:spPr>
        <a:xfrm>
          <a:off x="152400" y="144780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121920</xdr:colOff>
      <xdr:row>11</xdr:row>
      <xdr:rowOff>137160</xdr:rowOff>
    </xdr:from>
    <xdr:to>
      <xdr:col>0</xdr:col>
      <xdr:colOff>497829</xdr:colOff>
      <xdr:row>13</xdr:row>
      <xdr:rowOff>149717</xdr:rowOff>
    </xdr:to>
    <xdr:sp macro="" textlink="">
      <xdr:nvSpPr>
        <xdr:cNvPr id="3" name="Action Button: Go Hom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E78798-4F6B-490E-B7AD-4088D8112DCB}"/>
            </a:ext>
          </a:extLst>
        </xdr:cNvPr>
        <xdr:cNvSpPr>
          <a:spLocks noChangeAspect="1"/>
        </xdr:cNvSpPr>
      </xdr:nvSpPr>
      <xdr:spPr>
        <a:xfrm>
          <a:off x="121920" y="2164080"/>
          <a:ext cx="375909" cy="385937"/>
        </a:xfrm>
        <a:prstGeom prst="actionButtonHome">
          <a:avLst/>
        </a:prstGeom>
        <a:gradFill>
          <a:gsLst>
            <a:gs pos="0">
              <a:schemeClr val="accent6">
                <a:lumMod val="20000"/>
                <a:lumOff val="80000"/>
              </a:schemeClr>
            </a:gs>
            <a:gs pos="48000">
              <a:schemeClr val="accent6">
                <a:lumMod val="40000"/>
                <a:lumOff val="60000"/>
              </a:schemeClr>
            </a:gs>
            <a:gs pos="83000">
              <a:schemeClr val="accent6">
                <a:lumMod val="60000"/>
                <a:lumOff val="40000"/>
              </a:schemeClr>
            </a:gs>
            <a:gs pos="100000">
              <a:schemeClr val="accent6">
                <a:lumMod val="75000"/>
              </a:schemeClr>
            </a:gs>
          </a:gsLst>
          <a:lin ang="5400000" scaled="1"/>
        </a:gradFill>
        <a:effectLst>
          <a:glow rad="101600">
            <a:schemeClr val="accent6">
              <a:satMod val="175000"/>
              <a:alpha val="40000"/>
            </a:schemeClr>
          </a:glow>
          <a:softEdge rad="0"/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nl-B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nl-BE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368DF-F0F5-4433-9D75-16F3E406D1DC}">
  <sheetPr codeName="Sheet1">
    <pageSetUpPr fitToPage="1"/>
  </sheetPr>
  <dimension ref="A1:Q27"/>
  <sheetViews>
    <sheetView workbookViewId="0">
      <selection activeCell="J19" sqref="J19:K19"/>
    </sheetView>
  </sheetViews>
  <sheetFormatPr defaultRowHeight="14.4" x14ac:dyDescent="0.3"/>
  <cols>
    <col min="4" max="4" width="3.33203125" customWidth="1"/>
    <col min="8" max="8" width="3.33203125" customWidth="1"/>
    <col min="12" max="12" width="3.33203125" customWidth="1"/>
    <col min="15" max="15" width="10.77734375" bestFit="1" customWidth="1"/>
    <col min="20" max="20" width="10.77734375" bestFit="1" customWidth="1"/>
  </cols>
  <sheetData>
    <row r="1" spans="1:17" ht="21.6" thickBot="1" x14ac:dyDescent="0.45">
      <c r="A1" s="332" t="s">
        <v>801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4"/>
    </row>
    <row r="2" spans="1:17" ht="16.2" thickBot="1" x14ac:dyDescent="0.35">
      <c r="A2" s="128"/>
      <c r="B2" s="129"/>
      <c r="C2" s="129"/>
      <c r="D2" s="129"/>
      <c r="E2" s="129"/>
      <c r="F2" s="129"/>
      <c r="G2" s="129"/>
      <c r="H2" s="129"/>
      <c r="I2" s="258"/>
      <c r="J2" s="135"/>
      <c r="K2" s="341" t="s">
        <v>875</v>
      </c>
      <c r="L2" s="342"/>
      <c r="M2" s="342"/>
      <c r="N2" s="342"/>
      <c r="O2" s="342"/>
      <c r="P2" s="342"/>
      <c r="Q2" s="343"/>
    </row>
    <row r="3" spans="1:17" ht="42" customHeight="1" thickBot="1" x14ac:dyDescent="0.35">
      <c r="A3" s="253" t="s">
        <v>849</v>
      </c>
      <c r="B3" s="292" t="s">
        <v>850</v>
      </c>
      <c r="C3" s="293"/>
      <c r="D3" s="293"/>
      <c r="E3" s="293"/>
      <c r="F3" s="293"/>
      <c r="G3" s="293"/>
      <c r="H3" s="293"/>
      <c r="I3" s="294"/>
      <c r="J3" s="253" t="s">
        <v>849</v>
      </c>
      <c r="K3" s="344"/>
      <c r="L3" s="345"/>
      <c r="M3" s="345"/>
      <c r="N3" s="345"/>
      <c r="O3" s="345"/>
      <c r="P3" s="345"/>
      <c r="Q3" s="346"/>
    </row>
    <row r="4" spans="1:17" ht="15" thickBot="1" x14ac:dyDescent="0.35">
      <c r="A4" s="254" t="s">
        <v>802</v>
      </c>
      <c r="B4" s="291" t="s">
        <v>803</v>
      </c>
      <c r="C4" s="291"/>
      <c r="D4" s="291"/>
      <c r="E4" s="291"/>
      <c r="F4" s="291"/>
      <c r="G4" s="291"/>
      <c r="H4" s="291"/>
      <c r="I4" s="291"/>
      <c r="J4" s="255" t="s">
        <v>855</v>
      </c>
      <c r="K4" s="335" t="s">
        <v>852</v>
      </c>
      <c r="L4" s="336"/>
      <c r="M4" s="336"/>
      <c r="N4" s="336"/>
      <c r="O4" s="336"/>
      <c r="P4" s="336"/>
      <c r="Q4" s="337"/>
    </row>
    <row r="5" spans="1:17" ht="16.2" thickBot="1" x14ac:dyDescent="0.35">
      <c r="A5" s="127" t="s">
        <v>14</v>
      </c>
      <c r="B5" s="295" t="s">
        <v>804</v>
      </c>
      <c r="C5" s="296"/>
      <c r="D5" s="296"/>
      <c r="E5" s="296"/>
      <c r="F5" s="296"/>
      <c r="G5" s="296"/>
      <c r="H5" s="296"/>
      <c r="I5" s="296"/>
      <c r="J5" s="259">
        <f>COUNTIF(Brandweer!I:I,Algemeen!A5)+COUNTIF('C2-At2'!I:I,Algemeen!A5)+COUNTIF(ElecMec!I:I,Algemeen!A5)+COUNTIF('H2'!I:I,Algemeen!A5)+COUNTIF('V28463'!I:I,Algemeen!A5)+COUNTIF('KL III'!I:I,Algemeen!A5)+COUNTIF(MAG!I:I,Algemeen!A5)+COUNTIF('MAG C1'!I:I,Algemeen!A5)+COUNTIF('MAG WAP'!I:I,Algemeen!A5)+COUNTIF('SH Tools 020497_4'!I:I,Algemeen!A5)+COUNTIF('Toolcontainer 020466_0'!I:I,Algemeen!A5)+COUNTIF('V16010'!I:I,Algemeen!A5)+COUNTIF('V16011'!I:I,Algemeen!A5)+COUNTIF('V16012'!I:I,Algemeen!A5)+COUNTIF('V16031'!I:I,Algemeen!A5)+COUNTIF('V25666'!I:I,Algemeen!A5)+COUNTIF('V25696'!I:I,Algemeen!A5)+COUNTIF('V71538'!I:I,Algemeen!A5)+COUNTIF('V71555'!I:I,Algemeen!A5)+COUNTIF('V71557'!I:I,Algemeen!A5)+COUNTIF('V96505'!I:I,Algemeen!A5)+COUNTIF('V96506'!I:I,Algemeen!A5)+COUNTIF('V96518'!I:I,Algemeen!A5)+COUNTIF('V96519'!I:I,Algemeen!A5)+COUNTIF('V96520'!I:I,Algemeen!A5)+COUNTIF('V96556'!I:I,Algemeen!A5)</f>
        <v>634</v>
      </c>
      <c r="K5" s="338"/>
      <c r="L5" s="339"/>
      <c r="M5" s="339"/>
      <c r="N5" s="339"/>
      <c r="O5" s="339"/>
      <c r="P5" s="339"/>
      <c r="Q5" s="340"/>
    </row>
    <row r="6" spans="1:17" ht="16.2" thickBot="1" x14ac:dyDescent="0.35">
      <c r="A6" s="128"/>
      <c r="B6" s="129"/>
      <c r="C6" s="129"/>
      <c r="D6" s="129"/>
      <c r="E6" s="129"/>
      <c r="F6" s="129"/>
      <c r="G6" s="129"/>
      <c r="H6" s="129"/>
      <c r="I6" s="129"/>
      <c r="J6" s="130"/>
      <c r="K6" s="338"/>
      <c r="L6" s="339"/>
      <c r="M6" s="339"/>
      <c r="N6" s="339"/>
      <c r="O6" s="339"/>
      <c r="P6" s="339"/>
      <c r="Q6" s="340"/>
    </row>
    <row r="7" spans="1:17" ht="21" customHeight="1" thickBot="1" x14ac:dyDescent="0.35">
      <c r="A7" s="131" t="s">
        <v>178</v>
      </c>
      <c r="B7" s="295" t="s">
        <v>805</v>
      </c>
      <c r="C7" s="296"/>
      <c r="D7" s="296"/>
      <c r="E7" s="296"/>
      <c r="F7" s="296"/>
      <c r="G7" s="296"/>
      <c r="H7" s="296"/>
      <c r="I7" s="296"/>
      <c r="J7" s="260">
        <f>COUNTIF(Brandweer!I:I,Algemeen!A7)+COUNTIF('C2-At2'!I:I,Algemeen!A7)+COUNTIF(ElecMec!I:I,Algemeen!A7)+COUNTIF('H2'!I:I,Algemeen!A7)+COUNTIF('V28463'!I:I,Algemeen!A7)+COUNTIF('KL III'!I:I,Algemeen!A7)+COUNTIF(MAG!I:I,Algemeen!A7)+COUNTIF('MAG C1'!I:I,Algemeen!A7)+COUNTIF('MAG WAP'!I:I,Algemeen!A7)+COUNTIF('SH Tools 020497_4'!I:I,Algemeen!A7)+COUNTIF('Toolcontainer 020466_0'!I:I,Algemeen!A7)+COUNTIF('V16010'!I:I,Algemeen!A7)+COUNTIF('V16011'!I:I,Algemeen!A7)+COUNTIF('V16012'!I:I,Algemeen!A7)+COUNTIF('V16031'!I:I,Algemeen!A7)+COUNTIF('V25666'!I:I,Algemeen!A7)+COUNTIF('V25696'!I:I,Algemeen!A7)+COUNTIF('V71538'!I:I,Algemeen!A7)+COUNTIF('V71555'!I:I,Algemeen!A7)+COUNTIF('V71557'!I:I,Algemeen!A7)+COUNTIF('V96505'!I:I,Algemeen!A7)+COUNTIF('V96506'!I:I,Algemeen!A7)+COUNTIF('V96518'!I:I,Algemeen!A7)+COUNTIF('V96519'!I:I,Algemeen!A7)+COUNTIF('V96520'!I:I,Algemeen!A7)+COUNTIF('V96556'!I:I,Algemeen!A7)</f>
        <v>0</v>
      </c>
      <c r="K7" s="349" t="s">
        <v>861</v>
      </c>
      <c r="L7" s="350"/>
      <c r="M7" s="350"/>
      <c r="N7" s="350"/>
      <c r="O7" s="350"/>
      <c r="P7" s="350"/>
      <c r="Q7" s="351"/>
    </row>
    <row r="8" spans="1:17" ht="16.2" thickBot="1" x14ac:dyDescent="0.35">
      <c r="A8" s="128"/>
      <c r="B8" s="129"/>
      <c r="C8" s="129"/>
      <c r="D8" s="129"/>
      <c r="E8" s="129"/>
      <c r="F8" s="129"/>
      <c r="G8" s="129"/>
      <c r="H8" s="129"/>
      <c r="I8" s="129"/>
      <c r="J8" s="130"/>
      <c r="K8" s="352"/>
      <c r="L8" s="353"/>
      <c r="M8" s="353"/>
      <c r="N8" s="353"/>
      <c r="O8" s="353"/>
      <c r="P8" s="353"/>
      <c r="Q8" s="354"/>
    </row>
    <row r="9" spans="1:17" ht="16.2" thickBot="1" x14ac:dyDescent="0.35">
      <c r="A9" s="132" t="s">
        <v>11</v>
      </c>
      <c r="B9" s="297" t="s">
        <v>858</v>
      </c>
      <c r="C9" s="298"/>
      <c r="D9" s="298"/>
      <c r="E9" s="298"/>
      <c r="F9" s="298"/>
      <c r="G9" s="298"/>
      <c r="H9" s="298"/>
      <c r="I9" s="298"/>
      <c r="J9" s="261">
        <f>COUNTIF(Brandweer!I:I,Algemeen!A9)+COUNTIF('C2-At2'!I:I,Algemeen!A9)+COUNTIF(ElecMec!I:I,Algemeen!A9)+COUNTIF('H2'!I:I,Algemeen!A9)+COUNTIF('V28463'!I:I,Algemeen!A9)+COUNTIF('KL III'!I:I,Algemeen!A9)+COUNTIF(MAG!I:I,Algemeen!A9)+COUNTIF('MAG C1'!I:I,Algemeen!A9)+COUNTIF('MAG WAP'!I:I,Algemeen!A9)+COUNTIF('SH Tools 020497_4'!I:I,Algemeen!A9)+COUNTIF('Toolcontainer 020466_0'!I:I,Algemeen!A9)+COUNTIF('V16010'!I:I,Algemeen!A9)+COUNTIF('V16011'!I:I,Algemeen!A9)+COUNTIF('V16012'!I:I,Algemeen!A9)+COUNTIF('V16031'!I:I,Algemeen!A9)+COUNTIF('V25666'!I:I,Algemeen!A9)+COUNTIF('V25696'!I:I,Algemeen!A9)+COUNTIF('V71538'!I:I,Algemeen!A9)+COUNTIF('V71555'!I:I,Algemeen!A9)+COUNTIF('V71557'!I:I,Algemeen!A9)+COUNTIF('V96505'!I:I,Algemeen!A9)+COUNTIF('V96506'!I:I,Algemeen!A9)+COUNTIF('V96518'!I:I,Algemeen!A9)+COUNTIF('V96519'!I:I,Algemeen!A9)+COUNTIF('V96520'!I:I,Algemeen!A9)+COUNTIF('V96556'!I:I,Algemeen!A9)</f>
        <v>2</v>
      </c>
      <c r="K9" s="299" t="s">
        <v>878</v>
      </c>
      <c r="L9" s="300"/>
      <c r="M9" s="300"/>
      <c r="N9" s="300"/>
      <c r="O9" s="300"/>
      <c r="P9" s="300"/>
      <c r="Q9" s="301"/>
    </row>
    <row r="10" spans="1:17" ht="16.2" customHeight="1" thickBot="1" x14ac:dyDescent="0.35">
      <c r="A10" s="133"/>
      <c r="B10" s="134"/>
      <c r="C10" s="134"/>
      <c r="D10" s="134"/>
      <c r="E10" s="134"/>
      <c r="F10" s="134"/>
      <c r="G10" s="129"/>
      <c r="H10" s="129"/>
      <c r="I10" s="129"/>
      <c r="J10" s="130"/>
      <c r="K10" s="302"/>
      <c r="L10" s="303"/>
      <c r="M10" s="303"/>
      <c r="N10" s="303"/>
      <c r="O10" s="303"/>
      <c r="P10" s="303"/>
      <c r="Q10" s="304"/>
    </row>
    <row r="11" spans="1:17" ht="23.4" customHeight="1" x14ac:dyDescent="0.3">
      <c r="A11" s="355" t="s">
        <v>337</v>
      </c>
      <c r="B11" s="320" t="s">
        <v>859</v>
      </c>
      <c r="C11" s="321"/>
      <c r="D11" s="321"/>
      <c r="E11" s="321"/>
      <c r="F11" s="321"/>
      <c r="G11" s="321"/>
      <c r="H11" s="321"/>
      <c r="I11" s="322"/>
      <c r="J11" s="357">
        <f>COUNTIF(Brandweer!I:I,Algemeen!A11)+COUNTIF('C2-At2'!I:I,Algemeen!A11)+COUNTIF(ElecMec!I:I,Algemeen!A11)+COUNTIF('H2'!I:I,Algemeen!A11)+COUNTIF('V28463'!I:I,Algemeen!A11)+COUNTIF('KL III'!I:I,Algemeen!A11)+COUNTIF(MAG!I:I,Algemeen!A11)+COUNTIF('MAG C1'!I:I,Algemeen!A11)+COUNTIF('MAG WAP'!I:I,Algemeen!A11)+COUNTIF('SH Tools 020497_4'!I:I,Algemeen!A11)+COUNTIF('Toolcontainer 020466_0'!I:I,Algemeen!A11)+COUNTIF('V16010'!I:I,Algemeen!A11)+COUNTIF('V16011'!I:I,Algemeen!A11)+COUNTIF('V16012'!I:I,Algemeen!A11)+COUNTIF('V16031'!I:I,Algemeen!A11)+COUNTIF('V25666'!I:I,Algemeen!A11)+COUNTIF('V25696'!I:I,Algemeen!A11)+COUNTIF('V71538'!I:I,Algemeen!A11)+COUNTIF('V71555'!I:I,Algemeen!A11)+COUNTIF('V71557'!I:I,Algemeen!A11)+COUNTIF('V96505'!I:I,Algemeen!A11)+COUNTIF('V96506'!I:I,Algemeen!A11)+COUNTIF('V96518'!I:I,Algemeen!A11)+COUNTIF('V96519'!I:I,Algemeen!A11)+COUNTIF('V96520'!I:I,Algemeen!A11)+COUNTIF('V96556'!I:I,Algemeen!A11)</f>
        <v>108</v>
      </c>
      <c r="K11" s="302"/>
      <c r="L11" s="303"/>
      <c r="M11" s="303"/>
      <c r="N11" s="303"/>
      <c r="O11" s="303"/>
      <c r="P11" s="303"/>
      <c r="Q11" s="304"/>
    </row>
    <row r="12" spans="1:17" ht="27" customHeight="1" thickBot="1" x14ac:dyDescent="0.35">
      <c r="A12" s="356"/>
      <c r="B12" s="312" t="s">
        <v>806</v>
      </c>
      <c r="C12" s="313"/>
      <c r="D12" s="313"/>
      <c r="E12" s="313"/>
      <c r="F12" s="313"/>
      <c r="G12" s="313"/>
      <c r="H12" s="313"/>
      <c r="I12" s="314"/>
      <c r="J12" s="358"/>
      <c r="K12" s="305"/>
      <c r="L12" s="306"/>
      <c r="M12" s="306"/>
      <c r="N12" s="306"/>
      <c r="O12" s="306"/>
      <c r="P12" s="306"/>
      <c r="Q12" s="307"/>
    </row>
    <row r="13" spans="1:17" ht="15" thickBot="1" x14ac:dyDescent="0.35">
      <c r="A13" s="329"/>
      <c r="B13" s="347"/>
      <c r="C13" s="347"/>
      <c r="D13" s="347"/>
      <c r="E13" s="347"/>
      <c r="F13" s="347"/>
      <c r="G13" s="347"/>
      <c r="H13" s="347"/>
      <c r="I13" s="347"/>
      <c r="J13" s="347"/>
      <c r="K13" s="347"/>
      <c r="L13" s="347"/>
      <c r="M13" s="347"/>
      <c r="N13" s="347"/>
      <c r="O13" s="347"/>
      <c r="P13" s="347"/>
      <c r="Q13" s="348"/>
    </row>
    <row r="14" spans="1:17" ht="15" thickBot="1" x14ac:dyDescent="0.35">
      <c r="B14" s="310" t="s">
        <v>851</v>
      </c>
      <c r="C14" s="311"/>
      <c r="D14" s="311"/>
      <c r="E14" s="311"/>
      <c r="F14" s="311"/>
      <c r="G14" s="311"/>
      <c r="H14" s="311"/>
      <c r="I14" s="311"/>
      <c r="J14" s="311"/>
      <c r="K14" s="311"/>
      <c r="L14" s="311"/>
    </row>
    <row r="15" spans="1:17" ht="16.2" thickBot="1" x14ac:dyDescent="0.35">
      <c r="B15" s="359" t="s">
        <v>860</v>
      </c>
      <c r="C15" s="360"/>
      <c r="D15" s="361"/>
      <c r="F15" s="329" t="s">
        <v>846</v>
      </c>
      <c r="G15" s="330"/>
      <c r="H15" s="361"/>
      <c r="J15" s="359" t="s">
        <v>848</v>
      </c>
      <c r="K15" s="360"/>
      <c r="L15" s="361"/>
      <c r="N15" s="283" t="s">
        <v>874</v>
      </c>
      <c r="O15" s="284"/>
    </row>
    <row r="16" spans="1:17" x14ac:dyDescent="0.3">
      <c r="B16" s="285" t="s">
        <v>10</v>
      </c>
      <c r="C16" s="286"/>
      <c r="D16" s="257">
        <f>COUNTIF(Brandweer!I:I,Algemeen!A9)+COUNTIF(Brandweer!I:I,Algemeen!A11)</f>
        <v>1</v>
      </c>
      <c r="F16" s="362" t="s">
        <v>457</v>
      </c>
      <c r="G16" s="363"/>
      <c r="H16" s="257">
        <f>COUNTIF('V16010'!I:I,Algemeen!A9)+COUNTIF('V16010'!I:I,Algemeen!A11)</f>
        <v>54</v>
      </c>
      <c r="J16" s="285" t="s">
        <v>770</v>
      </c>
      <c r="K16" s="286"/>
      <c r="L16" s="257">
        <f>COUNTIF('V96505'!I:I,Algemeen!A9)+COUNTIF('V96505'!I:I,Algemeen!A11)</f>
        <v>0</v>
      </c>
      <c r="N16" s="275" t="s">
        <v>865</v>
      </c>
      <c r="O16" s="272">
        <v>45677</v>
      </c>
    </row>
    <row r="17" spans="2:15" x14ac:dyDescent="0.3">
      <c r="B17" s="285" t="s">
        <v>800</v>
      </c>
      <c r="C17" s="286"/>
      <c r="D17" s="257">
        <f>COUNTIF('C2-At2'!I:I,Algemeen!A9)+COUNTIF('C2-At2'!I:I,Algemeen!A11)</f>
        <v>0</v>
      </c>
      <c r="F17" s="285" t="s">
        <v>496</v>
      </c>
      <c r="G17" s="286"/>
      <c r="H17" s="257">
        <f>COUNTIF('V16011'!I:I,Algemeen!A9)+COUNTIF('V16011'!I:I,Algemeen!A11)</f>
        <v>0</v>
      </c>
      <c r="J17" s="285" t="s">
        <v>781</v>
      </c>
      <c r="K17" s="286"/>
      <c r="L17" s="257">
        <f>COUNTIF('V96506'!I:I,Algemeen!A9)+COUNTIF('V96506'!I:I,Algemeen!A11)</f>
        <v>0</v>
      </c>
      <c r="N17" s="275" t="s">
        <v>866</v>
      </c>
      <c r="O17" s="272">
        <v>45694</v>
      </c>
    </row>
    <row r="18" spans="2:15" x14ac:dyDescent="0.3">
      <c r="B18" s="285" t="s">
        <v>842</v>
      </c>
      <c r="C18" s="286"/>
      <c r="D18" s="257">
        <f>COUNTIF(ElecMec!I:I,Algemeen!A9)+COUNTIF(ElecMec!I:I,Algemeen!A11)</f>
        <v>0</v>
      </c>
      <c r="F18" s="285" t="s">
        <v>531</v>
      </c>
      <c r="G18" s="286"/>
      <c r="H18" s="257">
        <f>COUNTIF('V16012'!I:I,Algemeen!A9)+COUNTIF('V16012'!I:I,Algemeen!A11)</f>
        <v>0</v>
      </c>
      <c r="J18" s="285" t="s">
        <v>786</v>
      </c>
      <c r="K18" s="286"/>
      <c r="L18" s="257">
        <f>COUNTIF('V96518'!I:I,Algemeen!A9)+COUNTIF('V96518'!I:I,Algemeen!A11)</f>
        <v>0</v>
      </c>
      <c r="N18" s="275" t="s">
        <v>867</v>
      </c>
      <c r="O18" s="277">
        <v>45783</v>
      </c>
    </row>
    <row r="19" spans="2:15" ht="15" thickBot="1" x14ac:dyDescent="0.35">
      <c r="B19" s="285" t="s">
        <v>843</v>
      </c>
      <c r="C19" s="286"/>
      <c r="D19" s="257">
        <f>COUNTIF('H2'!I:I,Algemeen!A9)+COUNTIF('H2'!I:I,Algemeen!A11)</f>
        <v>0</v>
      </c>
      <c r="F19" s="308" t="s">
        <v>390</v>
      </c>
      <c r="G19" s="309"/>
      <c r="H19" s="262">
        <f>COUNTIF('V16031'!I:I,Algemeen!A9)+COUNTIF('V16031'!I:I,Algemeen!A11)</f>
        <v>1</v>
      </c>
      <c r="J19" s="285" t="s">
        <v>787</v>
      </c>
      <c r="K19" s="286"/>
      <c r="L19" s="257">
        <f>COUNTIF('V96519'!I:I,Algemeen!A9)+COUNTIF('V96519'!I:I,Algemeen!A11)</f>
        <v>0</v>
      </c>
      <c r="N19" s="275" t="s">
        <v>868</v>
      </c>
      <c r="O19" s="277">
        <v>45797</v>
      </c>
    </row>
    <row r="20" spans="2:15" x14ac:dyDescent="0.3">
      <c r="B20" s="315" t="s">
        <v>844</v>
      </c>
      <c r="C20" s="316"/>
      <c r="D20" s="257">
        <f>COUNTIF('V28463'!I:I,Algemeen!A9)+COUNTIF('V28463'!I:I,Algemeen!A11)</f>
        <v>0</v>
      </c>
      <c r="F20" s="317" t="s">
        <v>854</v>
      </c>
      <c r="G20" s="318"/>
      <c r="H20" s="319"/>
      <c r="J20" s="285" t="s">
        <v>792</v>
      </c>
      <c r="K20" s="286"/>
      <c r="L20" s="257">
        <f>COUNTIF('V96520'!I:I,Algemeen!A9)+COUNTIF('V96520'!I:I,Algemeen!A11)</f>
        <v>0</v>
      </c>
      <c r="N20" s="275" t="s">
        <v>869</v>
      </c>
      <c r="O20" s="273" t="s">
        <v>873</v>
      </c>
    </row>
    <row r="21" spans="2:15" ht="15" thickBot="1" x14ac:dyDescent="0.35">
      <c r="B21" s="285" t="s">
        <v>180</v>
      </c>
      <c r="C21" s="286"/>
      <c r="D21" s="257">
        <f>COUNTIF('KL III'!I:I,Algemeen!A9)+COUNTIF('KL III'!I:I,Algemeen!A11)</f>
        <v>0</v>
      </c>
      <c r="E21" s="256"/>
      <c r="F21" s="285" t="s">
        <v>568</v>
      </c>
      <c r="G21" s="286"/>
      <c r="H21" s="257">
        <f>COUNTIF('V25666'!I:I,Algemeen!A9)+COUNTIF('V25666'!I:I,Algemeen!A11)</f>
        <v>0</v>
      </c>
      <c r="J21" s="287" t="s">
        <v>797</v>
      </c>
      <c r="K21" s="288"/>
      <c r="L21" s="263">
        <f>COUNTIF('V96556'!I:I,Algemeen!A9)+COUNTIF('V96556'!I:I,Algemeen!A11)</f>
        <v>0</v>
      </c>
      <c r="N21" s="275" t="s">
        <v>870</v>
      </c>
      <c r="O21" s="273" t="s">
        <v>873</v>
      </c>
    </row>
    <row r="22" spans="2:15" ht="15" thickBot="1" x14ac:dyDescent="0.35">
      <c r="B22" s="285" t="s">
        <v>186</v>
      </c>
      <c r="C22" s="286"/>
      <c r="D22" s="257">
        <f>COUNTIF(MAG!I:I,Algemeen!A9)+COUNTIF(MAG!I:I,Algemeen!A11)</f>
        <v>0</v>
      </c>
      <c r="F22" s="287" t="s">
        <v>587</v>
      </c>
      <c r="G22" s="288"/>
      <c r="H22" s="263">
        <f>COUNTIF('V25696'!I:I,Algemeen!A9)+COUNTIF('V25696'!I:I,Algemeen!A11)</f>
        <v>0</v>
      </c>
      <c r="N22" s="275" t="s">
        <v>871</v>
      </c>
      <c r="O22" s="273" t="s">
        <v>873</v>
      </c>
    </row>
    <row r="23" spans="2:15" ht="15" thickBot="1" x14ac:dyDescent="0.35">
      <c r="B23" s="285" t="s">
        <v>231</v>
      </c>
      <c r="C23" s="286"/>
      <c r="D23" s="257">
        <f>COUNTIF('MAG C1'!I:I,Algemeen!A9)+COUNTIF('MAG C1'!I:I,Algemeen!A11)</f>
        <v>0</v>
      </c>
      <c r="F23" s="317" t="s">
        <v>847</v>
      </c>
      <c r="G23" s="318"/>
      <c r="H23" s="319"/>
      <c r="J23" s="329" t="s">
        <v>857</v>
      </c>
      <c r="K23" s="330"/>
      <c r="L23" s="331"/>
      <c r="N23" s="276" t="s">
        <v>872</v>
      </c>
      <c r="O23" s="274" t="s">
        <v>873</v>
      </c>
    </row>
    <row r="24" spans="2:15" ht="15" thickBot="1" x14ac:dyDescent="0.35">
      <c r="B24" s="285" t="s">
        <v>325</v>
      </c>
      <c r="C24" s="286"/>
      <c r="D24" s="257">
        <f>COUNTIF('MAG WAP'!I:I,Algemeen!A9)+COUNTIF('MAG WAP'!I:I,Algemeen!A11)</f>
        <v>1</v>
      </c>
      <c r="F24" s="285" t="s">
        <v>597</v>
      </c>
      <c r="G24" s="286"/>
      <c r="H24" s="257">
        <f>COUNTIF('V71538'!I:I,Algemeen!A9)+COUNTIF('V71538'!I:I,Algemeen!A11)</f>
        <v>0</v>
      </c>
      <c r="J24" s="327" t="s">
        <v>856</v>
      </c>
      <c r="K24" s="328"/>
      <c r="L24" s="264"/>
    </row>
    <row r="25" spans="2:15" ht="15" thickBot="1" x14ac:dyDescent="0.35">
      <c r="B25" s="325" t="s">
        <v>864</v>
      </c>
      <c r="C25" s="326"/>
      <c r="D25" s="257">
        <f>COUNTIF('SH Tools 020497_4'!I:I,Algemeen!A9)+COUNTIF('SH Tools 020497_4'!I:I,Algemeen!A11)</f>
        <v>0</v>
      </c>
      <c r="F25" s="285" t="s">
        <v>659</v>
      </c>
      <c r="G25" s="286"/>
      <c r="H25" s="257">
        <f>COUNTIF('V71555'!I:I,Algemeen!A9)+COUNTIF('V71555'!I:I,Algemeen!A11)</f>
        <v>0</v>
      </c>
      <c r="J25" s="289" t="s">
        <v>862</v>
      </c>
      <c r="K25" s="290"/>
      <c r="L25" s="270"/>
    </row>
    <row r="26" spans="2:15" ht="15" customHeight="1" thickBot="1" x14ac:dyDescent="0.35">
      <c r="B26" s="323" t="s">
        <v>845</v>
      </c>
      <c r="C26" s="324"/>
      <c r="D26" s="263">
        <f>COUNTIF('Toolcontainer 020466_0'!I:I,Algemeen!A9)+COUNTIF('Toolcontainer 020466_0'!I:I,Algemeen!A11)</f>
        <v>0</v>
      </c>
      <c r="F26" s="287" t="s">
        <v>707</v>
      </c>
      <c r="G26" s="288"/>
      <c r="H26" s="263">
        <f>COUNTIF('V71557'!I:I,Algemeen!A9)+COUNTIF('V71557'!I:I,Algemeen!A11)</f>
        <v>53</v>
      </c>
      <c r="J26" s="279" t="s">
        <v>863</v>
      </c>
      <c r="K26" s="280"/>
      <c r="L26" s="268"/>
    </row>
    <row r="27" spans="2:15" ht="15" thickBot="1" x14ac:dyDescent="0.35">
      <c r="J27" s="281"/>
      <c r="K27" s="282"/>
      <c r="L27" s="269"/>
    </row>
  </sheetData>
  <sheetProtection formatCells="0" formatColumns="0" formatRows="0" insertColumns="0" insertRows="0" insertHyperlinks="0" deleteColumns="0" deleteRows="0" pivotTables="0"/>
  <mergeCells count="52">
    <mergeCell ref="A1:Q1"/>
    <mergeCell ref="K4:Q6"/>
    <mergeCell ref="K2:Q3"/>
    <mergeCell ref="B16:C16"/>
    <mergeCell ref="B17:C17"/>
    <mergeCell ref="A13:Q13"/>
    <mergeCell ref="K7:Q8"/>
    <mergeCell ref="A11:A12"/>
    <mergeCell ref="J11:J12"/>
    <mergeCell ref="B15:D15"/>
    <mergeCell ref="J15:L15"/>
    <mergeCell ref="F15:H15"/>
    <mergeCell ref="J16:K16"/>
    <mergeCell ref="J17:K17"/>
    <mergeCell ref="F16:G16"/>
    <mergeCell ref="F17:G17"/>
    <mergeCell ref="B22:C22"/>
    <mergeCell ref="F22:G22"/>
    <mergeCell ref="B25:C25"/>
    <mergeCell ref="F23:H23"/>
    <mergeCell ref="J24:K24"/>
    <mergeCell ref="J23:L23"/>
    <mergeCell ref="B26:C26"/>
    <mergeCell ref="F26:G26"/>
    <mergeCell ref="F25:G25"/>
    <mergeCell ref="B23:C23"/>
    <mergeCell ref="F24:G24"/>
    <mergeCell ref="B24:C24"/>
    <mergeCell ref="K9:Q12"/>
    <mergeCell ref="B18:C18"/>
    <mergeCell ref="B19:C19"/>
    <mergeCell ref="B21:C21"/>
    <mergeCell ref="F19:G19"/>
    <mergeCell ref="B14:L14"/>
    <mergeCell ref="B12:I12"/>
    <mergeCell ref="B20:C20"/>
    <mergeCell ref="F20:H20"/>
    <mergeCell ref="F21:G21"/>
    <mergeCell ref="F18:G18"/>
    <mergeCell ref="B11:I11"/>
    <mergeCell ref="B4:I4"/>
    <mergeCell ref="B3:I3"/>
    <mergeCell ref="B5:I5"/>
    <mergeCell ref="B7:I7"/>
    <mergeCell ref="B9:I9"/>
    <mergeCell ref="J26:K27"/>
    <mergeCell ref="N15:O15"/>
    <mergeCell ref="J18:K18"/>
    <mergeCell ref="J19:K19"/>
    <mergeCell ref="J20:K20"/>
    <mergeCell ref="J21:K21"/>
    <mergeCell ref="J25:K25"/>
  </mergeCells>
  <conditionalFormatting sqref="A1:A14 B14 A16:A1048576">
    <cfRule type="cellIs" dxfId="1176" priority="120" operator="equal">
      <formula>"NA"</formula>
    </cfRule>
    <cfRule type="cellIs" dxfId="1175" priority="123" operator="equal">
      <formula>"A"</formula>
    </cfRule>
    <cfRule type="cellIs" dxfId="1174" priority="122" operator="equal">
      <formula>"B"</formula>
    </cfRule>
    <cfRule type="cellIs" dxfId="1173" priority="121" operator="equal">
      <formula>"C"</formula>
    </cfRule>
  </conditionalFormatting>
  <conditionalFormatting sqref="A3">
    <cfRule type="cellIs" dxfId="1172" priority="119" operator="equal">
      <formula>"datum inspectie"</formula>
    </cfRule>
  </conditionalFormatting>
  <conditionalFormatting sqref="D16">
    <cfRule type="cellIs" dxfId="1171" priority="111" stopIfTrue="1" operator="equal">
      <formula>0</formula>
    </cfRule>
    <cfRule type="cellIs" dxfId="1169" priority="68" stopIfTrue="1" operator="greaterThan">
      <formula>0</formula>
    </cfRule>
  </conditionalFormatting>
  <conditionalFormatting sqref="D17">
    <cfRule type="cellIs" dxfId="1164" priority="60" stopIfTrue="1" operator="greaterThan">
      <formula>0</formula>
    </cfRule>
  </conditionalFormatting>
  <conditionalFormatting sqref="D17:D18">
    <cfRule type="cellIs" dxfId="1163" priority="67" stopIfTrue="1" operator="equal">
      <formula>0</formula>
    </cfRule>
  </conditionalFormatting>
  <conditionalFormatting sqref="D18">
    <cfRule type="cellIs" dxfId="1161" priority="58" stopIfTrue="1" operator="greaterThan">
      <formula>0</formula>
    </cfRule>
  </conditionalFormatting>
  <conditionalFormatting sqref="D19">
    <cfRule type="cellIs" dxfId="1158" priority="65" stopIfTrue="1" operator="equal">
      <formula>0</formula>
    </cfRule>
    <cfRule type="cellIs" dxfId="1154" priority="56" stopIfTrue="1" operator="greaterThan">
      <formula>0</formula>
    </cfRule>
  </conditionalFormatting>
  <conditionalFormatting sqref="D20">
    <cfRule type="cellIs" dxfId="1150" priority="54" stopIfTrue="1" operator="equal">
      <formula>0</formula>
    </cfRule>
    <cfRule type="cellIs" dxfId="1149" priority="52" stopIfTrue="1" operator="greaterThan">
      <formula>0</formula>
    </cfRule>
  </conditionalFormatting>
  <conditionalFormatting sqref="D21">
    <cfRule type="cellIs" dxfId="1148" priority="48" stopIfTrue="1" operator="greaterThan">
      <formula>0</formula>
    </cfRule>
    <cfRule type="cellIs" dxfId="1146" priority="50" stopIfTrue="1" operator="equal">
      <formula>0</formula>
    </cfRule>
  </conditionalFormatting>
  <conditionalFormatting sqref="D22">
    <cfRule type="cellIs" dxfId="1140" priority="44" stopIfTrue="1" operator="greaterThan">
      <formula>0</formula>
    </cfRule>
    <cfRule type="cellIs" dxfId="1139" priority="46" stopIfTrue="1" operator="equal">
      <formula>0</formula>
    </cfRule>
  </conditionalFormatting>
  <conditionalFormatting sqref="D23">
    <cfRule type="cellIs" dxfId="1137" priority="40" stopIfTrue="1" operator="greaterThan">
      <formula>0</formula>
    </cfRule>
    <cfRule type="cellIs" dxfId="1135" priority="42" stopIfTrue="1" operator="equal">
      <formula>0</formula>
    </cfRule>
  </conditionalFormatting>
  <conditionalFormatting sqref="D24">
    <cfRule type="cellIs" dxfId="1130" priority="36" stopIfTrue="1" operator="greaterThan">
      <formula>0</formula>
    </cfRule>
    <cfRule type="cellIs" dxfId="1129" priority="38" stopIfTrue="1" operator="equal">
      <formula>0</formula>
    </cfRule>
  </conditionalFormatting>
  <conditionalFormatting sqref="D25">
    <cfRule type="cellIs" dxfId="1127" priority="32" stopIfTrue="1" operator="greaterThan">
      <formula>0</formula>
    </cfRule>
    <cfRule type="cellIs" dxfId="1124" priority="34" stopIfTrue="1" operator="equal">
      <formula>0</formula>
    </cfRule>
  </conditionalFormatting>
  <conditionalFormatting sqref="D26">
    <cfRule type="cellIs" dxfId="1123" priority="28" stopIfTrue="1" operator="greaterThan">
      <formula>0</formula>
    </cfRule>
    <cfRule type="cellIs" dxfId="1119" priority="30" stopIfTrue="1" operator="equal">
      <formula>0</formula>
    </cfRule>
  </conditionalFormatting>
  <conditionalFormatting sqref="D119">
    <cfRule type="cellIs" dxfId="1118" priority="63" stopIfTrue="1" operator="greaterThan">
      <formula>0</formula>
    </cfRule>
  </conditionalFormatting>
  <conditionalFormatting sqref="H16:H19">
    <cfRule type="cellIs" dxfId="1114" priority="107" stopIfTrue="1" operator="equal">
      <formula>0</formula>
    </cfRule>
    <cfRule type="cellIs" dxfId="1113" priority="92" stopIfTrue="1" operator="greaterThan">
      <formula>0</formula>
    </cfRule>
  </conditionalFormatting>
  <conditionalFormatting sqref="H21:H22 H24:H26">
    <cfRule type="cellIs" dxfId="1100" priority="105" stopIfTrue="1" operator="equal">
      <formula>0</formula>
    </cfRule>
  </conditionalFormatting>
  <conditionalFormatting sqref="H24:H26 H21:H22">
    <cfRule type="cellIs" dxfId="1093" priority="82" stopIfTrue="1" operator="greaterThan">
      <formula>0</formula>
    </cfRule>
  </conditionalFormatting>
  <conditionalFormatting sqref="J3">
    <cfRule type="cellIs" dxfId="1086" priority="113" operator="equal">
      <formula>"datum inspectie"</formula>
    </cfRule>
    <cfRule type="cellIs" dxfId="1085" priority="114" operator="equal">
      <formula>"datum inspectie"</formula>
    </cfRule>
    <cfRule type="cellIs" dxfId="1084" priority="115" operator="equal">
      <formula>"NA"</formula>
    </cfRule>
    <cfRule type="cellIs" dxfId="1083" priority="116" operator="equal">
      <formula>"C"</formula>
    </cfRule>
    <cfRule type="cellIs" dxfId="1082" priority="118" operator="equal">
      <formula>"A"</formula>
    </cfRule>
    <cfRule type="cellIs" dxfId="1081" priority="117" operator="equal">
      <formula>"B"</formula>
    </cfRule>
  </conditionalFormatting>
  <conditionalFormatting sqref="L16:L21">
    <cfRule type="cellIs" dxfId="1077" priority="103" stopIfTrue="1" operator="equal">
      <formula>0</formula>
    </cfRule>
    <cfRule type="cellIs" dxfId="1076" priority="70" stopIfTrue="1" operator="greaterThan">
      <formula>0</formula>
    </cfRule>
  </conditionalFormatting>
  <hyperlinks>
    <hyperlink ref="B16" location="Brandweer!A1" display="Brandweer" xr:uid="{F9D89EFA-1773-4639-8B34-39F11183CF2B}"/>
    <hyperlink ref="B17:C17" location="'C2-At2'!A1" display="C2-At2" xr:uid="{040A90C7-2867-44CE-9CB7-80F064489AD4}"/>
    <hyperlink ref="B18:C18" location="ElecMec!A1" display="ElecMec" xr:uid="{3CBDB33E-73B5-4911-8BCD-BD697D2DB650}"/>
    <hyperlink ref="B19:C19" location="'H2'!A1" display="Hal 2" xr:uid="{8A341C7B-B8AC-4B6B-A2DB-85C476DE4FC0}"/>
    <hyperlink ref="B20:C20" location="'V28463'!A1" display="SISU V28463" xr:uid="{C7B24294-0C9E-4336-A41D-99104B0265E9}"/>
    <hyperlink ref="B21:C21" location="'KL III'!A1" display="KL III" xr:uid="{1571EC3E-2CBC-4994-9BD6-1D94FFFAD9EF}"/>
    <hyperlink ref="B22:C22" location="MAG!A1" display="MAG" xr:uid="{20AF68D7-1035-49BF-A03E-6C1382F3B582}"/>
    <hyperlink ref="B23:C23" location="'MAG C1'!A1" display="MAG C1" xr:uid="{94EF47DF-B50B-44C6-9772-EF6A4A0CEB49}"/>
    <hyperlink ref="B26:C26" location="'Toolcontainer 020466_0'!A1" display="Tools ABLU020466/0" xr:uid="{9EA7E358-FA46-4F7A-B96D-AEE953488C3E}"/>
    <hyperlink ref="F16:G16" location="'V16010'!A1" display="V16010" xr:uid="{0E251D10-6BD6-472C-8585-CD6CEF21D24A}"/>
    <hyperlink ref="F17:G17" location="'V16011'!A1" display="V16011" xr:uid="{86FF8690-5E25-4F6A-BAFE-9219F07FD0F7}"/>
    <hyperlink ref="F18:G18" location="'V16012'!A1" display="V16012" xr:uid="{9B4624FB-2206-4E29-A291-1F0117AE259B}"/>
    <hyperlink ref="F19:G19" location="'V16031'!A1" display="V16031" xr:uid="{6CB7DF71-D146-4A6B-AD46-656C76BAAD61}"/>
    <hyperlink ref="F21:G21" location="'V25666'!A1" display="V25666" xr:uid="{6500DD8F-3437-4BA9-9C56-0BCB16714C1B}"/>
    <hyperlink ref="F22:G22" location="'V25696'!A1" display="V25696" xr:uid="{2468032D-5201-4CB0-AC44-1296DB8883B4}"/>
    <hyperlink ref="F24:G24" location="'V71538'!A1" display="V71538" xr:uid="{D778FCF5-1962-4493-BBC4-75ACDE1D57FD}"/>
    <hyperlink ref="F25:G25" location="'V71555'!A1" display="V71555" xr:uid="{96C776C7-ABD3-456C-BDA5-191DCDEAD45F}"/>
    <hyperlink ref="F26:G26" location="'V71557'!A1" display="V71557" xr:uid="{18CE280B-16EF-4F80-AD0F-9242500E6C36}"/>
    <hyperlink ref="J16:K16" location="'V96505'!A1" display="V96505" xr:uid="{6CF49655-9FE0-4872-B249-9A47C245952F}"/>
    <hyperlink ref="J17:K17" location="'V96506'!A1" display="V96506" xr:uid="{D437073A-EDF2-41B3-AFFC-9590C157D30F}"/>
    <hyperlink ref="J18:K18" location="'V96518'!A1" display="V96518" xr:uid="{1B9CCE31-5E69-4F34-ACB9-0DED6211ABE7}"/>
    <hyperlink ref="J19:K19" location="'V96519'!A1" display="V96519" xr:uid="{70327EE6-6A74-4185-8382-D5374FED0AB3}"/>
    <hyperlink ref="J20:K20" location="'V96520'!A1" display="V96520" xr:uid="{748F0E6D-8FD3-4575-B45C-94B86FC6068B}"/>
    <hyperlink ref="J21:K21" location="'V96556'!A1" display="V96556" xr:uid="{F6225A0B-087B-488D-A5FB-1925252F147F}"/>
    <hyperlink ref="B24:C24" location="'MAG WAP'!A1" display="MAG WAP" xr:uid="{65E4F035-CBFD-4B1A-811E-C3960F863B35}"/>
    <hyperlink ref="B25:C25" location="'SH Tools 020497_4'!A1" display="Tools ABLU 020497/4" xr:uid="{EF45823E-CDE2-49FA-999C-DBE357FB7A1B}"/>
  </hyperlinks>
  <pageMargins left="0.7" right="0.7" top="0.75" bottom="0.75" header="0.3" footer="0.3"/>
  <pageSetup scale="89" fitToHeight="0" orientation="landscape" r:id="rId1"/>
  <ignoredErrors>
    <ignoredError sqref="D20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0" stopIfTrue="1" id="{7EAD3108-28D2-4E25-97E2-B3581C17147C}">
            <xm:f>Brandweer!$B$100&gt;0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61" stopIfTrue="1" id="{1AE60EFD-D4F8-4BC2-99DD-12572DB02EC9}">
            <xm:f>Brandweer!$A$100&gt;0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D16</xm:sqref>
        </x14:conditionalFormatting>
        <x14:conditionalFormatting xmlns:xm="http://schemas.microsoft.com/office/excel/2006/main">
          <x14:cfRule type="expression" priority="59" stopIfTrue="1" id="{56669E4D-8C3F-46B8-A03A-75975BB275F5}">
            <xm:f>'C2-At2'!$B$100&gt;0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66" stopIfTrue="1" id="{EE1F9C93-1EFD-4A5A-BA64-57114BAF9DCE}">
            <xm:f>'C2-At2'!$C$100&gt;0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3" stopIfTrue="1" id="{2E298E75-8911-4413-B2AE-1A534079E1CD}">
            <xm:f>'C2-At2'!$A$100&gt;0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D17</xm:sqref>
        </x14:conditionalFormatting>
        <x14:conditionalFormatting xmlns:xm="http://schemas.microsoft.com/office/excel/2006/main">
          <x14:cfRule type="expression" priority="64" stopIfTrue="1" id="{9BB313C4-BDFA-4B1C-8486-C221EDECB365}">
            <xm:f>ElecMec!$C$100&gt;0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6" stopIfTrue="1" id="{2EECCC23-5D1A-4C6E-BC0F-D60AD7F66D21}">
            <xm:f>ElecMec!$A$100&gt;0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57" stopIfTrue="1" id="{8CF24501-B6CF-43B3-B4C2-FDDB8CF70F76}">
            <xm:f>ElecMec!$B$100&gt;0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D18</xm:sqref>
        </x14:conditionalFormatting>
        <x14:conditionalFormatting xmlns:xm="http://schemas.microsoft.com/office/excel/2006/main">
          <x14:cfRule type="expression" priority="62" stopIfTrue="1" id="{39E0C945-0913-43A2-8CA3-6667BF0E7332}">
            <xm:f>'H2'!$C$100&gt;0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4" stopIfTrue="1" id="{E3529456-E305-442E-A91D-0BC998A1FC32}">
            <xm:f>'H2'!$A$100&gt;0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55" stopIfTrue="1" id="{28D6F847-8348-48DA-8803-0FBBB3CAC342}">
            <xm:f>'H2'!$B$100&gt;0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D19</xm:sqref>
        </x14:conditionalFormatting>
        <x14:conditionalFormatting xmlns:xm="http://schemas.microsoft.com/office/excel/2006/main">
          <x14:cfRule type="expression" priority="53" stopIfTrue="1" id="{6EBD8DFE-CF80-4964-945E-84B070AA9042}">
            <xm:f>'V28463'!$C$100&gt;0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51" stopIfTrue="1" id="{8041FC93-70AC-4A0E-B273-428EC44F9845}">
            <xm:f>'V28463'!$B$100&gt;0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22" stopIfTrue="1" id="{7A8A9151-DAC0-4B6E-94A5-A1DF96F1C36B}">
            <xm:f>'V28463'!$A$100&gt;0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D20</xm:sqref>
        </x14:conditionalFormatting>
        <x14:conditionalFormatting xmlns:xm="http://schemas.microsoft.com/office/excel/2006/main">
          <x14:cfRule type="expression" priority="21" stopIfTrue="1" id="{186BF483-37C3-4DC8-9CC7-24CA6E778707}">
            <xm:f>'KL III'!$A$100&gt;0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7" stopIfTrue="1" id="{EBE58D0C-20C8-41D4-B7A7-C02212F2E105}">
            <xm:f>'KL III'!$B$100&gt;0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9" stopIfTrue="1" id="{A08683D2-8A57-4D98-97C3-2208DEFD288E}">
            <xm:f>'KL III'!$C$100&gt;0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D21</xm:sqref>
        </x14:conditionalFormatting>
        <x14:conditionalFormatting xmlns:xm="http://schemas.microsoft.com/office/excel/2006/main">
          <x14:cfRule type="expression" priority="25" stopIfTrue="1" id="{17EAE878-F231-47B4-831A-A9758C79E706}">
            <xm:f>MAG!$A$101&gt;0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5" stopIfTrue="1" id="{C1B8C453-946E-467A-9456-7A94EB1C7EC9}">
            <xm:f>MAG!$C$101&gt;0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43" stopIfTrue="1" id="{E14992A9-D056-4E07-8DAA-B81DB3BD8AA3}">
            <xm:f>MAG!$B$101&gt;0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D22</xm:sqref>
        </x14:conditionalFormatting>
        <x14:conditionalFormatting xmlns:xm="http://schemas.microsoft.com/office/excel/2006/main">
          <x14:cfRule type="expression" priority="39" stopIfTrue="1" id="{4A0E876A-7516-419B-ABE7-C668AD608296}">
            <xm:f>'MAG C1'!$B$100&gt;0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41" stopIfTrue="1" id="{15DB7F90-7179-4BB1-A34A-C749FC0DC710}">
            <xm:f>'MAG C1'!$C$100&gt;0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20" stopIfTrue="1" id="{10D93F06-D49F-4982-A38B-6A5E288C1BDC}">
            <xm:f>'MAG C1'!$A$100&gt;0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D23</xm:sqref>
        </x14:conditionalFormatting>
        <x14:conditionalFormatting xmlns:xm="http://schemas.microsoft.com/office/excel/2006/main">
          <x14:cfRule type="expression" priority="19" stopIfTrue="1" id="{0A8EA4FE-73BF-4A1C-BB52-FAAF55862318}">
            <xm:f>'MAG WAP'!$A$100&gt;0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7" stopIfTrue="1" id="{55DF5742-CDE9-40BD-BBEF-2E74472C4C54}">
            <xm:f>'MAG WAP'!$C$100&gt;0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35" stopIfTrue="1" id="{1CD29235-F836-4A9A-8771-4B5114D5744F}">
            <xm:f>'MAG WAP'!$B$100&gt;0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D24</xm:sqref>
        </x14:conditionalFormatting>
        <x14:conditionalFormatting xmlns:xm="http://schemas.microsoft.com/office/excel/2006/main">
          <x14:cfRule type="expression" priority="31" stopIfTrue="1" id="{0DF529C8-DB90-4B4E-A39B-8BD27FC09A46}">
            <xm:f>'SH Tools 020497_4'!$B$100&gt;0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3" stopIfTrue="1" id="{F849DBE9-C126-424E-BCAC-E03BDD7C57FF}">
            <xm:f>'SH Tools 020497_4'!$C$100&gt;0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18" stopIfTrue="1" id="{62558BE5-DDEB-4167-8E33-6708EDC5C6EB}">
            <xm:f>'SH Tools 020497_4'!$A$100&gt;0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D25</xm:sqref>
        </x14:conditionalFormatting>
        <x14:conditionalFormatting xmlns:xm="http://schemas.microsoft.com/office/excel/2006/main">
          <x14:cfRule type="expression" priority="27" stopIfTrue="1" id="{3EAB5320-3EC7-4CDE-AE55-79D8AEC57E3C}">
            <xm:f>'Toolcontainer 020466_0'!$B$100&gt;0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7" stopIfTrue="1" id="{2F5B875F-824A-4A81-BF92-BAD252638F46}">
            <xm:f>'Toolcontainer 020466_0'!$A$100&gt;0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29" stopIfTrue="1" id="{911DD14F-AED5-4C3A-BB3A-B1791BE8622D}">
            <xm:f>'Toolcontainer 020466_0'!$C$100&gt;0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D26</xm:sqref>
        </x14:conditionalFormatting>
        <x14:conditionalFormatting xmlns:xm="http://schemas.microsoft.com/office/excel/2006/main">
          <x14:cfRule type="expression" priority="94" stopIfTrue="1" id="{CFD24F8F-FF80-42F3-BE71-612F15CDCE95}">
            <xm:f>'V16010'!$A$100&gt;0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6" stopIfTrue="1" id="{DD323753-A315-412C-A082-EA1D986DA715}">
            <xm:f>'V16010'!$B$100&gt;0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06" stopIfTrue="1" id="{2CD3EFF6-09B3-4805-BF83-10BA58851CB8}">
            <xm:f>'V16010'!$C$100&gt;0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H16</xm:sqref>
        </x14:conditionalFormatting>
        <x14:conditionalFormatting xmlns:xm="http://schemas.microsoft.com/office/excel/2006/main">
          <x14:cfRule type="expression" priority="98" stopIfTrue="1" id="{0B23E8CF-3A16-4BCF-8237-594448B1F50B}">
            <xm:f>'V16011'!$C$100&gt;0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95" stopIfTrue="1" id="{3B2CDEB7-76B8-40AB-8188-B638C2569329}">
            <xm:f>'V16011'!$A$100&gt;0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3" stopIfTrue="1" id="{0DAE3854-AC1F-4FCE-92AF-AC529C6FEA4E}">
            <xm:f>'V16011'!$B$100&gt;0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H17</xm:sqref>
        </x14:conditionalFormatting>
        <x14:conditionalFormatting xmlns:xm="http://schemas.microsoft.com/office/excel/2006/main">
          <x14:cfRule type="expression" priority="15" stopIfTrue="1" id="{1191A438-7589-4C3F-A913-31492E02BF81}">
            <xm:f>'V16012'!$B$100&gt;0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3" stopIfTrue="1" id="{9E86E1B6-52C5-4D86-B9BA-115AACAFD8F4}">
            <xm:f>'V16012'!$A$100&gt;0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7" stopIfTrue="1" id="{6DC8BA79-DDC9-44B2-878D-368D727F6124}">
            <xm:f>'V16012'!$C$100&gt;0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H18</xm:sqref>
        </x14:conditionalFormatting>
        <x14:conditionalFormatting xmlns:xm="http://schemas.microsoft.com/office/excel/2006/main">
          <x14:cfRule type="expression" priority="91" stopIfTrue="1" id="{BC994D42-26A8-409C-AC5B-BBE770BC2F9C}">
            <xm:f>'V16031'!$A$100&gt;0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4" stopIfTrue="1" id="{9543DD7C-4805-45D1-9B99-DE0E012DEAF3}">
            <xm:f>'V16031'!$B$100&gt;0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6" stopIfTrue="1" id="{4A9B4897-58D9-41C5-BBD1-9177FEB2B144}">
            <xm:f>'V16031'!$C$100&gt;0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H19</xm:sqref>
        </x14:conditionalFormatting>
        <x14:conditionalFormatting xmlns:xm="http://schemas.microsoft.com/office/excel/2006/main">
          <x14:cfRule type="expression" priority="12" stopIfTrue="1" id="{59B24A12-AEF6-4DD4-9A95-9887CBC16428}">
            <xm:f>'V25666'!$B$100&gt;0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104" stopIfTrue="1" id="{25C39DDD-AE1D-483E-B9F0-3B1A6FACF792}">
            <xm:f>'V25666'!$C$100&gt;0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85" stopIfTrue="1" id="{ADC30A20-A4C7-4FDD-AFE2-FE42ADA8A289}">
            <xm:f>'V25666'!$A$100&gt;0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H21</xm:sqref>
        </x14:conditionalFormatting>
        <x14:conditionalFormatting xmlns:xm="http://schemas.microsoft.com/office/excel/2006/main">
          <x14:cfRule type="expression" priority="11" stopIfTrue="1" id="{E19EC968-5AE2-4F53-9DFE-8AED2FAD2D6A}">
            <xm:f>'V25696'!$B$100&gt;0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8" stopIfTrue="1" id="{8AABF51F-811B-4C38-A30E-4F1771456E34}">
            <xm:f>'V25696'!$A$100&gt;0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90" stopIfTrue="1" id="{C0082838-EAEF-4E90-9526-0722719902F9}">
            <xm:f>'V25696'!$C$100&gt;0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H22</xm:sqref>
        </x14:conditionalFormatting>
        <x14:conditionalFormatting xmlns:xm="http://schemas.microsoft.com/office/excel/2006/main">
          <x14:cfRule type="expression" priority="10" stopIfTrue="1" id="{1BAB085E-CCFC-44CF-B4C7-BDB1DE201F01}">
            <xm:f>'V71538'!$B$100&gt;0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9" stopIfTrue="1" id="{117975BF-3A68-4BE6-A8EA-8DAF33D05C94}">
            <xm:f>'V71538'!$C$100&gt;0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86" stopIfTrue="1" id="{DE135B9E-C092-42A1-B189-BC52C6E8D8A0}">
            <xm:f>'V71538'!$A$100&gt;0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H24</xm:sqref>
        </x14:conditionalFormatting>
        <x14:conditionalFormatting xmlns:xm="http://schemas.microsoft.com/office/excel/2006/main">
          <x14:cfRule type="expression" priority="9" stopIfTrue="1" id="{ACB5190E-2626-4CC0-84A2-EF2F1F331D99}">
            <xm:f>'V71555'!$A$100&gt;0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" stopIfTrue="1" id="{0191901D-EF9B-4AAF-B2B7-6602826BA191}">
            <xm:f>'V71555'!$B$100&gt;0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7" stopIfTrue="1" id="{A3F25CEA-9971-4B45-8C94-37CF8E614DF4}">
            <xm:f>'V71555'!$C$100&gt;0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H25</xm:sqref>
        </x14:conditionalFormatting>
        <x14:conditionalFormatting xmlns:xm="http://schemas.microsoft.com/office/excel/2006/main">
          <x14:cfRule type="expression" priority="7" stopIfTrue="1" id="{7B531B83-303A-4991-95C8-3F81041348DF}">
            <xm:f>'V71557'!$B$100&gt;0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1" stopIfTrue="1" id="{5BDE621A-0D69-459C-89F3-893E6F2CE89A}">
            <xm:f>'V71557'!$A$100&gt;0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84" stopIfTrue="1" id="{18B3644A-6E45-4CE5-BA46-601A8A2DB9AA}">
            <xm:f>'V71557'!$C$100&gt;0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H26</xm:sqref>
        </x14:conditionalFormatting>
        <x14:conditionalFormatting xmlns:xm="http://schemas.microsoft.com/office/excel/2006/main">
          <x14:cfRule type="expression" priority="102" stopIfTrue="1" id="{B8A2A00C-EF83-4715-87FD-06E98B41A191}">
            <xm:f>'V96505'!$C$100&gt;0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6" stopIfTrue="1" id="{F44E02D1-9685-44F1-A097-12F71C0FB849}">
            <xm:f>'V96505'!$B$100&gt;0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9" stopIfTrue="1" id="{C0CA1104-5E43-4AED-9E52-091E64315983}">
            <xm:f>'V96505'!$A$100&gt;0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L16</xm:sqref>
        </x14:conditionalFormatting>
        <x14:conditionalFormatting xmlns:xm="http://schemas.microsoft.com/office/excel/2006/main">
          <x14:cfRule type="expression" priority="80" stopIfTrue="1" id="{EF6A77F5-0F2E-4B3E-B99B-830E41B08438}">
            <xm:f>'V96506'!$C$100&gt;0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77" stopIfTrue="1" id="{AA338F12-64BF-4710-9C28-7CD9D9250F3B}">
            <xm:f>'V96506'!$A$100&gt;0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5" stopIfTrue="1" id="{7246002F-2BC9-45C4-8852-A01F09DD3CEA}">
            <xm:f>'V96506'!$B$100&gt;0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L17</xm:sqref>
        </x14:conditionalFormatting>
        <x14:conditionalFormatting xmlns:xm="http://schemas.microsoft.com/office/excel/2006/main">
          <x14:cfRule type="expression" priority="4" stopIfTrue="1" id="{C8354D59-D3CD-442E-A0E4-0A9D36F04955}">
            <xm:f>'V96518'!$B$100&gt;0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5" stopIfTrue="1" id="{EA1DA3E5-E6DC-4679-A4D8-AA2167FA52AE}">
            <xm:f>'V96518'!$A$100&gt;0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8" stopIfTrue="1" id="{AB6B3303-3997-4A75-9EAB-F71F07F61187}">
            <xm:f>'V96518'!$C$100&gt;0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m:sqref>L18</xm:sqref>
        </x14:conditionalFormatting>
        <x14:conditionalFormatting xmlns:xm="http://schemas.microsoft.com/office/excel/2006/main">
          <x14:cfRule type="expression" priority="76" stopIfTrue="1" id="{AC2477A6-A849-42A4-B652-41AE7AB1871F}">
            <xm:f>'V96519'!$C$100&gt;0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73" stopIfTrue="1" id="{4C4136C9-4DA2-4FB4-A360-BC456D22045E}">
            <xm:f>'V96519'!$A$100&gt;0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3" stopIfTrue="1" id="{DCF23F75-D4B8-4F61-AE25-B2EBA09DFFF8}">
            <xm:f>'V96519'!$B$100&gt;0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L19</xm:sqref>
        </x14:conditionalFormatting>
        <x14:conditionalFormatting xmlns:xm="http://schemas.microsoft.com/office/excel/2006/main">
          <x14:cfRule type="expression" priority="74" stopIfTrue="1" id="{A0C8377F-757E-4AB9-A973-826D45A0BD56}">
            <xm:f>'V96520'!$C$100&gt;0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71" stopIfTrue="1" id="{C9A62514-9715-4F56-B62C-B6F17FA59622}">
            <xm:f>'V96520'!$A$100&gt;0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2" stopIfTrue="1" id="{641CF771-856E-4B5D-9E3C-03CC909C14F9}">
            <xm:f>'V96520'!$B$100&gt;0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L20</xm:sqref>
        </x14:conditionalFormatting>
        <x14:conditionalFormatting xmlns:xm="http://schemas.microsoft.com/office/excel/2006/main">
          <x14:cfRule type="expression" priority="69" stopIfTrue="1" id="{F9D05C3D-C080-4C6C-BB09-103CEF441804}">
            <xm:f>'V96556'!$A$100&gt;0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14:cfRule type="expression" priority="72" stopIfTrue="1" id="{6BE920D1-DBC4-4BE9-89BC-BF39571F331B}">
            <xm:f>'V96556'!$C$100&gt;0</xm:f>
            <x14:dxf>
              <font>
                <color rgb="FFFFC000"/>
              </font>
              <fill>
                <patternFill>
                  <bgColor rgb="FFFFC000"/>
                </patternFill>
              </fill>
            </x14:dxf>
          </x14:cfRule>
          <x14:cfRule type="expression" priority="1" stopIfTrue="1" id="{DA131C41-FA41-439C-868D-47BB04DF2A4A}">
            <xm:f>'V96556'!$B$100&gt;0</xm:f>
            <x14:dxf>
              <font>
                <color rgb="FFFF0000"/>
              </font>
              <fill>
                <patternFill>
                  <bgColor rgb="FFFF0000"/>
                </patternFill>
              </fill>
            </x14:dxf>
          </x14:cfRule>
          <xm:sqref>L21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DC974-B6D1-44D1-8981-029F68038E58}">
  <sheetPr codeName="Sheet10">
    <pageSetUpPr fitToPage="1"/>
  </sheetPr>
  <dimension ref="A1:L100"/>
  <sheetViews>
    <sheetView workbookViewId="0">
      <selection activeCell="D25" sqref="D25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2" t="s">
        <v>50</v>
      </c>
      <c r="B2" s="12" t="s">
        <v>325</v>
      </c>
      <c r="C2" s="27" t="s">
        <v>326</v>
      </c>
      <c r="D2" s="12" t="s">
        <v>327</v>
      </c>
      <c r="E2" s="12" t="s">
        <v>56</v>
      </c>
      <c r="F2" s="15"/>
      <c r="G2" s="29"/>
      <c r="H2" s="47">
        <v>45694</v>
      </c>
      <c r="I2" s="38" t="s">
        <v>14</v>
      </c>
      <c r="L2" s="151">
        <f ca="1">TODAY()-90</f>
        <v>45695</v>
      </c>
    </row>
    <row r="3" spans="1:12" x14ac:dyDescent="0.3">
      <c r="A3" s="12" t="s">
        <v>50</v>
      </c>
      <c r="B3" s="12" t="s">
        <v>325</v>
      </c>
      <c r="C3" s="27">
        <v>448182</v>
      </c>
      <c r="D3" s="12" t="s">
        <v>328</v>
      </c>
      <c r="E3" s="12" t="s">
        <v>245</v>
      </c>
      <c r="F3" s="15"/>
      <c r="G3" s="29"/>
      <c r="H3" s="11">
        <v>45694</v>
      </c>
      <c r="I3" s="16" t="s">
        <v>14</v>
      </c>
      <c r="L3" s="151">
        <f ca="1">TODAY()-365</f>
        <v>45420</v>
      </c>
    </row>
    <row r="4" spans="1:12" x14ac:dyDescent="0.3">
      <c r="A4" s="12" t="s">
        <v>50</v>
      </c>
      <c r="B4" s="12" t="s">
        <v>325</v>
      </c>
      <c r="C4" s="27">
        <v>377023</v>
      </c>
      <c r="D4" s="12" t="s">
        <v>329</v>
      </c>
      <c r="E4" s="12" t="s">
        <v>245</v>
      </c>
      <c r="F4" s="15"/>
      <c r="G4" s="29"/>
      <c r="H4" s="11">
        <v>45694</v>
      </c>
      <c r="I4" s="16" t="s">
        <v>14</v>
      </c>
    </row>
    <row r="5" spans="1:12" x14ac:dyDescent="0.3">
      <c r="A5" s="12" t="s">
        <v>50</v>
      </c>
      <c r="B5" s="12" t="s">
        <v>325</v>
      </c>
      <c r="C5" s="27" t="s">
        <v>330</v>
      </c>
      <c r="D5" s="12" t="s">
        <v>327</v>
      </c>
      <c r="E5" s="12" t="s">
        <v>56</v>
      </c>
      <c r="F5" s="15"/>
      <c r="G5" s="29"/>
      <c r="H5" s="11">
        <v>45694</v>
      </c>
      <c r="I5" s="16" t="s">
        <v>14</v>
      </c>
    </row>
    <row r="6" spans="1:12" x14ac:dyDescent="0.3">
      <c r="A6" s="12" t="s">
        <v>50</v>
      </c>
      <c r="B6" s="12" t="s">
        <v>325</v>
      </c>
      <c r="C6" s="27" t="s">
        <v>331</v>
      </c>
      <c r="D6" s="12" t="s">
        <v>332</v>
      </c>
      <c r="E6" s="12" t="s">
        <v>105</v>
      </c>
      <c r="F6" s="15"/>
      <c r="G6" s="29"/>
      <c r="H6" s="11">
        <v>45694</v>
      </c>
      <c r="I6" s="16" t="s">
        <v>14</v>
      </c>
    </row>
    <row r="7" spans="1:12" x14ac:dyDescent="0.3">
      <c r="A7" s="12" t="s">
        <v>50</v>
      </c>
      <c r="B7" s="12" t="s">
        <v>325</v>
      </c>
      <c r="C7" s="27" t="s">
        <v>333</v>
      </c>
      <c r="D7" s="12" t="s">
        <v>332</v>
      </c>
      <c r="E7" s="12" t="s">
        <v>105</v>
      </c>
      <c r="F7" s="15"/>
      <c r="G7" s="29"/>
      <c r="H7" s="11">
        <v>45694</v>
      </c>
      <c r="I7" s="16" t="s">
        <v>14</v>
      </c>
    </row>
    <row r="8" spans="1:12" x14ac:dyDescent="0.3">
      <c r="A8" s="185" t="s">
        <v>50</v>
      </c>
      <c r="B8" s="185" t="s">
        <v>325</v>
      </c>
      <c r="C8" s="186" t="s">
        <v>334</v>
      </c>
      <c r="D8" s="185" t="s">
        <v>335</v>
      </c>
      <c r="E8" s="185" t="s">
        <v>336</v>
      </c>
      <c r="F8" s="144" t="s">
        <v>826</v>
      </c>
      <c r="G8" s="187"/>
      <c r="H8" s="140">
        <v>45694</v>
      </c>
      <c r="I8" s="16" t="s">
        <v>337</v>
      </c>
    </row>
    <row r="9" spans="1:12" x14ac:dyDescent="0.3">
      <c r="A9" s="12" t="s">
        <v>50</v>
      </c>
      <c r="B9" s="12" t="s">
        <v>325</v>
      </c>
      <c r="C9" s="27" t="s">
        <v>338</v>
      </c>
      <c r="D9" s="12" t="s">
        <v>339</v>
      </c>
      <c r="E9" s="12" t="s">
        <v>245</v>
      </c>
      <c r="F9" s="15"/>
      <c r="G9" s="29"/>
      <c r="H9" s="11">
        <v>45694</v>
      </c>
      <c r="I9" s="16" t="s">
        <v>14</v>
      </c>
    </row>
    <row r="10" spans="1:12" x14ac:dyDescent="0.3">
      <c r="A10" s="12" t="s">
        <v>50</v>
      </c>
      <c r="B10" s="12" t="s">
        <v>325</v>
      </c>
      <c r="C10" s="27">
        <v>448141</v>
      </c>
      <c r="D10" s="12" t="s">
        <v>340</v>
      </c>
      <c r="E10" s="12" t="s">
        <v>245</v>
      </c>
      <c r="F10" s="15"/>
      <c r="G10" s="29"/>
      <c r="H10" s="11">
        <v>45694</v>
      </c>
      <c r="I10" s="16" t="s">
        <v>14</v>
      </c>
    </row>
    <row r="11" spans="1:12" ht="15" thickBot="1" x14ac:dyDescent="0.35">
      <c r="A11" s="22" t="s">
        <v>50</v>
      </c>
      <c r="B11" s="22" t="s">
        <v>325</v>
      </c>
      <c r="C11" s="39" t="s">
        <v>341</v>
      </c>
      <c r="D11" s="22" t="s">
        <v>339</v>
      </c>
      <c r="E11" s="22" t="s">
        <v>245</v>
      </c>
      <c r="F11" s="66"/>
      <c r="G11" s="41"/>
      <c r="H11" s="42">
        <v>45694</v>
      </c>
      <c r="I11" s="16" t="s">
        <v>14</v>
      </c>
    </row>
    <row r="12" spans="1:12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10</v>
      </c>
      <c r="C100">
        <f>COUNTIF(I:I,Algemeen!A7)</f>
        <v>0</v>
      </c>
    </row>
  </sheetData>
  <autoFilter ref="I1:I12" xr:uid="{A46DC974-B6D1-44D1-8981-029F68038E58}"/>
  <conditionalFormatting sqref="H2:H11">
    <cfRule type="containsBlanks" dxfId="769" priority="15" stopIfTrue="1">
      <formula>LEN(TRIM(H2))=0</formula>
    </cfRule>
    <cfRule type="cellIs" dxfId="768" priority="16" stopIfTrue="1" operator="lessThan">
      <formula>$L$2</formula>
    </cfRule>
    <cfRule type="cellIs" dxfId="767" priority="17" stopIfTrue="1" operator="lessThan">
      <formula>"TODAY"</formula>
    </cfRule>
  </conditionalFormatting>
  <conditionalFormatting sqref="I1 I12:I1048576">
    <cfRule type="cellIs" dxfId="766" priority="21" operator="equal">
      <formula>"NA"</formula>
    </cfRule>
  </conditionalFormatting>
  <conditionalFormatting sqref="I1:I1048576">
    <cfRule type="cellIs" dxfId="765" priority="11" operator="equal">
      <formula>"B"</formula>
    </cfRule>
    <cfRule type="cellIs" dxfId="764" priority="13" operator="equal">
      <formula>"A"</formula>
    </cfRule>
    <cfRule type="cellIs" dxfId="763" priority="14" operator="equal">
      <formula>"C"</formula>
    </cfRule>
  </conditionalFormatting>
  <conditionalFormatting sqref="I2">
    <cfRule type="expression" dxfId="762" priority="10" stopIfTrue="1">
      <formula>$H$2&lt;$L$2</formula>
    </cfRule>
  </conditionalFormatting>
  <conditionalFormatting sqref="I2:I11">
    <cfRule type="cellIs" dxfId="761" priority="12" operator="equal">
      <formula>"NA"</formula>
    </cfRule>
  </conditionalFormatting>
  <conditionalFormatting sqref="I3">
    <cfRule type="expression" dxfId="760" priority="9" stopIfTrue="1">
      <formula>$H$3&lt;$L$2</formula>
    </cfRule>
  </conditionalFormatting>
  <conditionalFormatting sqref="I4">
    <cfRule type="expression" dxfId="759" priority="8" stopIfTrue="1">
      <formula>$H$4&lt;$L$2</formula>
    </cfRule>
  </conditionalFormatting>
  <conditionalFormatting sqref="I5">
    <cfRule type="expression" dxfId="758" priority="6" stopIfTrue="1">
      <formula>$H$5&lt;$L$2</formula>
    </cfRule>
  </conditionalFormatting>
  <conditionalFormatting sqref="I6">
    <cfRule type="expression" dxfId="757" priority="7" stopIfTrue="1">
      <formula>$H$6&lt;$L$2</formula>
    </cfRule>
  </conditionalFormatting>
  <conditionalFormatting sqref="I7">
    <cfRule type="expression" dxfId="756" priority="5" stopIfTrue="1">
      <formula>$H$7&lt;$L$2</formula>
    </cfRule>
  </conditionalFormatting>
  <conditionalFormatting sqref="I8">
    <cfRule type="expression" dxfId="755" priority="4" stopIfTrue="1">
      <formula>$H$8&lt;$L$2</formula>
    </cfRule>
  </conditionalFormatting>
  <conditionalFormatting sqref="I9">
    <cfRule type="expression" dxfId="754" priority="3" stopIfTrue="1">
      <formula>$H$9&lt;$L$2</formula>
    </cfRule>
  </conditionalFormatting>
  <conditionalFormatting sqref="I10">
    <cfRule type="expression" dxfId="753" priority="2" stopIfTrue="1">
      <formula>$H$10&lt;$L$2</formula>
    </cfRule>
  </conditionalFormatting>
  <conditionalFormatting sqref="I11">
    <cfRule type="expression" dxfId="752" priority="1" stopIfTrue="1">
      <formula>$H$11&lt;$L$2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5B58-FEC6-4370-BD9E-85C00E65DAAC}">
  <sheetPr codeName="Sheet11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0.399999999999999" x14ac:dyDescent="0.3">
      <c r="A2" s="43" t="s">
        <v>50</v>
      </c>
      <c r="B2" s="43" t="s">
        <v>342</v>
      </c>
      <c r="C2" s="68">
        <v>10</v>
      </c>
      <c r="D2" s="43" t="s">
        <v>343</v>
      </c>
      <c r="E2" s="43" t="s">
        <v>235</v>
      </c>
      <c r="F2" s="45"/>
      <c r="G2" s="46"/>
      <c r="H2" s="47">
        <v>45755</v>
      </c>
      <c r="I2" s="38" t="s">
        <v>14</v>
      </c>
      <c r="L2" s="151">
        <f ca="1">TODAY()-90</f>
        <v>45695</v>
      </c>
    </row>
    <row r="3" spans="1:12" ht="20.399999999999999" x14ac:dyDescent="0.3">
      <c r="A3" s="12" t="s">
        <v>50</v>
      </c>
      <c r="B3" s="12" t="s">
        <v>342</v>
      </c>
      <c r="C3" s="27" t="s">
        <v>344</v>
      </c>
      <c r="D3" s="12" t="s">
        <v>153</v>
      </c>
      <c r="E3" s="12" t="s">
        <v>154</v>
      </c>
      <c r="F3" s="15"/>
      <c r="G3" s="29"/>
      <c r="H3" s="11">
        <v>45755</v>
      </c>
      <c r="I3" s="16" t="s">
        <v>14</v>
      </c>
      <c r="L3" s="151">
        <f ca="1">TODAY()-365</f>
        <v>45420</v>
      </c>
    </row>
    <row r="4" spans="1:12" ht="20.399999999999999" x14ac:dyDescent="0.3">
      <c r="A4" s="12" t="s">
        <v>50</v>
      </c>
      <c r="B4" s="12" t="s">
        <v>342</v>
      </c>
      <c r="C4" s="27" t="s">
        <v>345</v>
      </c>
      <c r="D4" s="12" t="s">
        <v>153</v>
      </c>
      <c r="E4" s="12" t="s">
        <v>154</v>
      </c>
      <c r="F4" s="15"/>
      <c r="G4" s="29"/>
      <c r="H4" s="11">
        <v>45755</v>
      </c>
      <c r="I4" s="16" t="s">
        <v>14</v>
      </c>
    </row>
    <row r="5" spans="1:12" ht="20.399999999999999" x14ac:dyDescent="0.3">
      <c r="A5" s="12" t="s">
        <v>50</v>
      </c>
      <c r="B5" s="12" t="s">
        <v>342</v>
      </c>
      <c r="C5" s="27" t="s">
        <v>346</v>
      </c>
      <c r="D5" s="12" t="s">
        <v>170</v>
      </c>
      <c r="E5" s="12" t="s">
        <v>347</v>
      </c>
      <c r="F5" s="15"/>
      <c r="G5" s="29"/>
      <c r="H5" s="11">
        <v>45755</v>
      </c>
      <c r="I5" s="16" t="s">
        <v>14</v>
      </c>
    </row>
    <row r="6" spans="1:12" ht="20.399999999999999" x14ac:dyDescent="0.3">
      <c r="A6" s="12" t="s">
        <v>50</v>
      </c>
      <c r="B6" s="12" t="s">
        <v>342</v>
      </c>
      <c r="C6" s="27">
        <v>1868</v>
      </c>
      <c r="D6" s="12" t="s">
        <v>348</v>
      </c>
      <c r="E6" s="12" t="s">
        <v>349</v>
      </c>
      <c r="F6" s="15"/>
      <c r="G6" s="29"/>
      <c r="H6" s="11">
        <v>45755</v>
      </c>
      <c r="I6" s="16" t="s">
        <v>14</v>
      </c>
    </row>
    <row r="7" spans="1:12" ht="20.399999999999999" x14ac:dyDescent="0.3">
      <c r="A7" s="12" t="s">
        <v>50</v>
      </c>
      <c r="B7" s="12" t="s">
        <v>342</v>
      </c>
      <c r="C7" s="27">
        <v>5085</v>
      </c>
      <c r="D7" s="12" t="s">
        <v>350</v>
      </c>
      <c r="E7" s="12" t="s">
        <v>351</v>
      </c>
      <c r="F7" s="15"/>
      <c r="G7" s="29"/>
      <c r="H7" s="11">
        <v>45755</v>
      </c>
      <c r="I7" s="16" t="s">
        <v>14</v>
      </c>
    </row>
    <row r="8" spans="1:12" ht="20.399999999999999" x14ac:dyDescent="0.3">
      <c r="A8" s="12" t="s">
        <v>50</v>
      </c>
      <c r="B8" s="12" t="s">
        <v>342</v>
      </c>
      <c r="C8" s="53" t="s">
        <v>352</v>
      </c>
      <c r="D8" s="76" t="s">
        <v>353</v>
      </c>
      <c r="E8" s="76" t="s">
        <v>62</v>
      </c>
      <c r="F8" s="15"/>
      <c r="G8" s="77"/>
      <c r="H8" s="11">
        <v>45755</v>
      </c>
      <c r="I8" s="16" t="s">
        <v>14</v>
      </c>
      <c r="K8" s="271"/>
    </row>
    <row r="9" spans="1:12" ht="20.399999999999999" x14ac:dyDescent="0.3">
      <c r="A9" s="12" t="s">
        <v>50</v>
      </c>
      <c r="B9" s="12" t="s">
        <v>342</v>
      </c>
      <c r="C9" s="53" t="s">
        <v>354</v>
      </c>
      <c r="D9" s="76" t="s">
        <v>353</v>
      </c>
      <c r="E9" s="76" t="s">
        <v>62</v>
      </c>
      <c r="F9" s="15"/>
      <c r="G9" s="77"/>
      <c r="H9" s="11">
        <v>45755</v>
      </c>
      <c r="I9" s="16" t="s">
        <v>14</v>
      </c>
    </row>
    <row r="10" spans="1:12" ht="20.399999999999999" x14ac:dyDescent="0.3">
      <c r="A10" s="12" t="s">
        <v>50</v>
      </c>
      <c r="B10" s="12" t="s">
        <v>342</v>
      </c>
      <c r="C10" s="53" t="s">
        <v>355</v>
      </c>
      <c r="D10" s="76" t="s">
        <v>353</v>
      </c>
      <c r="E10" s="76" t="s">
        <v>62</v>
      </c>
      <c r="F10" s="15"/>
      <c r="G10" s="77"/>
      <c r="H10" s="11">
        <v>45755</v>
      </c>
      <c r="I10" s="16" t="s">
        <v>14</v>
      </c>
    </row>
    <row r="11" spans="1:12" ht="20.399999999999999" x14ac:dyDescent="0.3">
      <c r="A11" s="12" t="s">
        <v>50</v>
      </c>
      <c r="B11" s="12" t="s">
        <v>342</v>
      </c>
      <c r="C11" s="53" t="s">
        <v>356</v>
      </c>
      <c r="D11" s="76" t="s">
        <v>353</v>
      </c>
      <c r="E11" s="76" t="s">
        <v>62</v>
      </c>
      <c r="F11" s="15"/>
      <c r="G11" s="77"/>
      <c r="H11" s="11">
        <v>45755</v>
      </c>
      <c r="I11" s="16" t="s">
        <v>14</v>
      </c>
    </row>
    <row r="12" spans="1:12" ht="20.399999999999999" x14ac:dyDescent="0.3">
      <c r="A12" s="12" t="s">
        <v>50</v>
      </c>
      <c r="B12" s="12" t="s">
        <v>342</v>
      </c>
      <c r="C12" s="53" t="s">
        <v>357</v>
      </c>
      <c r="D12" s="76" t="s">
        <v>358</v>
      </c>
      <c r="E12" s="76" t="s">
        <v>245</v>
      </c>
      <c r="F12" s="15"/>
      <c r="G12" s="77"/>
      <c r="H12" s="11">
        <v>45755</v>
      </c>
      <c r="I12" s="16" t="s">
        <v>14</v>
      </c>
    </row>
    <row r="13" spans="1:12" ht="20.399999999999999" x14ac:dyDescent="0.3">
      <c r="A13" s="12" t="s">
        <v>50</v>
      </c>
      <c r="B13" s="12" t="s">
        <v>342</v>
      </c>
      <c r="C13" s="53" t="s">
        <v>359</v>
      </c>
      <c r="D13" s="76" t="s">
        <v>358</v>
      </c>
      <c r="E13" s="76" t="s">
        <v>245</v>
      </c>
      <c r="F13" s="15"/>
      <c r="G13" s="77"/>
      <c r="H13" s="11">
        <v>45755</v>
      </c>
      <c r="I13" s="16" t="s">
        <v>14</v>
      </c>
    </row>
    <row r="14" spans="1:12" ht="20.399999999999999" x14ac:dyDescent="0.3">
      <c r="A14" s="12" t="s">
        <v>50</v>
      </c>
      <c r="B14" s="12" t="s">
        <v>342</v>
      </c>
      <c r="C14" s="53" t="s">
        <v>360</v>
      </c>
      <c r="D14" s="76" t="s">
        <v>358</v>
      </c>
      <c r="E14" s="76" t="s">
        <v>245</v>
      </c>
      <c r="F14" s="15"/>
      <c r="G14" s="77"/>
      <c r="H14" s="11">
        <v>45755</v>
      </c>
      <c r="I14" s="16" t="s">
        <v>14</v>
      </c>
    </row>
    <row r="15" spans="1:12" ht="20.399999999999999" x14ac:dyDescent="0.3">
      <c r="A15" s="12" t="s">
        <v>50</v>
      </c>
      <c r="B15" s="12" t="s">
        <v>342</v>
      </c>
      <c r="C15" s="53" t="s">
        <v>361</v>
      </c>
      <c r="D15" s="76" t="s">
        <v>358</v>
      </c>
      <c r="E15" s="76" t="s">
        <v>240</v>
      </c>
      <c r="F15" s="15"/>
      <c r="G15" s="77"/>
      <c r="H15" s="11">
        <v>45755</v>
      </c>
      <c r="I15" s="16" t="s">
        <v>14</v>
      </c>
    </row>
    <row r="16" spans="1:12" ht="20.399999999999999" x14ac:dyDescent="0.3">
      <c r="A16" s="12" t="s">
        <v>50</v>
      </c>
      <c r="B16" s="12" t="s">
        <v>342</v>
      </c>
      <c r="C16" s="53" t="s">
        <v>362</v>
      </c>
      <c r="D16" s="76" t="s">
        <v>358</v>
      </c>
      <c r="E16" s="76" t="s">
        <v>240</v>
      </c>
      <c r="F16" s="15"/>
      <c r="G16" s="77"/>
      <c r="H16" s="11">
        <v>45755</v>
      </c>
      <c r="I16" s="16" t="s">
        <v>14</v>
      </c>
    </row>
    <row r="17" spans="1:9" ht="20.399999999999999" x14ac:dyDescent="0.3">
      <c r="A17" s="12" t="s">
        <v>50</v>
      </c>
      <c r="B17" s="12" t="s">
        <v>342</v>
      </c>
      <c r="C17" s="53" t="s">
        <v>363</v>
      </c>
      <c r="D17" s="76" t="s">
        <v>358</v>
      </c>
      <c r="E17" s="76" t="s">
        <v>240</v>
      </c>
      <c r="F17" s="15"/>
      <c r="G17" s="77"/>
      <c r="H17" s="11">
        <v>45755</v>
      </c>
      <c r="I17" s="16" t="s">
        <v>14</v>
      </c>
    </row>
    <row r="18" spans="1:9" ht="20.399999999999999" x14ac:dyDescent="0.3">
      <c r="A18" s="12" t="s">
        <v>50</v>
      </c>
      <c r="B18" s="12" t="s">
        <v>342</v>
      </c>
      <c r="C18" s="53" t="s">
        <v>364</v>
      </c>
      <c r="D18" s="76" t="s">
        <v>358</v>
      </c>
      <c r="E18" s="76" t="s">
        <v>240</v>
      </c>
      <c r="F18" s="15"/>
      <c r="G18" s="77"/>
      <c r="H18" s="11">
        <v>45755</v>
      </c>
      <c r="I18" s="16" t="s">
        <v>14</v>
      </c>
    </row>
    <row r="19" spans="1:9" ht="20.399999999999999" x14ac:dyDescent="0.3">
      <c r="A19" s="12" t="s">
        <v>50</v>
      </c>
      <c r="B19" s="12" t="s">
        <v>342</v>
      </c>
      <c r="C19" s="53" t="s">
        <v>365</v>
      </c>
      <c r="D19" s="76" t="s">
        <v>366</v>
      </c>
      <c r="E19" s="76" t="s">
        <v>261</v>
      </c>
      <c r="F19" s="15"/>
      <c r="G19" s="77"/>
      <c r="H19" s="11">
        <v>45755</v>
      </c>
      <c r="I19" s="16" t="s">
        <v>14</v>
      </c>
    </row>
    <row r="20" spans="1:9" ht="20.399999999999999" x14ac:dyDescent="0.3">
      <c r="A20" s="12" t="s">
        <v>50</v>
      </c>
      <c r="B20" s="12" t="s">
        <v>342</v>
      </c>
      <c r="C20" s="53" t="s">
        <v>367</v>
      </c>
      <c r="D20" s="76" t="s">
        <v>366</v>
      </c>
      <c r="E20" s="76" t="s">
        <v>261</v>
      </c>
      <c r="F20" s="15"/>
      <c r="G20" s="77"/>
      <c r="H20" s="11">
        <v>45755</v>
      </c>
      <c r="I20" s="16" t="s">
        <v>14</v>
      </c>
    </row>
    <row r="21" spans="1:9" ht="20.399999999999999" x14ac:dyDescent="0.3">
      <c r="A21" s="12" t="s">
        <v>50</v>
      </c>
      <c r="B21" s="12" t="s">
        <v>342</v>
      </c>
      <c r="C21" s="53" t="s">
        <v>368</v>
      </c>
      <c r="D21" s="76" t="s">
        <v>366</v>
      </c>
      <c r="E21" s="76" t="s">
        <v>261</v>
      </c>
      <c r="F21" s="15"/>
      <c r="G21" s="77"/>
      <c r="H21" s="11">
        <v>45755</v>
      </c>
      <c r="I21" s="16" t="s">
        <v>14</v>
      </c>
    </row>
    <row r="22" spans="1:9" ht="20.399999999999999" x14ac:dyDescent="0.3">
      <c r="A22" s="12" t="s">
        <v>50</v>
      </c>
      <c r="B22" s="12" t="s">
        <v>342</v>
      </c>
      <c r="C22" s="53" t="s">
        <v>369</v>
      </c>
      <c r="D22" s="76" t="s">
        <v>366</v>
      </c>
      <c r="E22" s="76" t="s">
        <v>261</v>
      </c>
      <c r="F22" s="15"/>
      <c r="G22" s="77"/>
      <c r="H22" s="11">
        <v>45755</v>
      </c>
      <c r="I22" s="16" t="s">
        <v>14</v>
      </c>
    </row>
    <row r="23" spans="1:9" ht="20.399999999999999" x14ac:dyDescent="0.3">
      <c r="A23" s="12" t="s">
        <v>50</v>
      </c>
      <c r="B23" s="12" t="s">
        <v>342</v>
      </c>
      <c r="C23" s="27" t="s">
        <v>370</v>
      </c>
      <c r="D23" s="12" t="s">
        <v>350</v>
      </c>
      <c r="E23" s="12" t="s">
        <v>351</v>
      </c>
      <c r="F23" s="15"/>
      <c r="G23" s="29"/>
      <c r="H23" s="11">
        <v>45755</v>
      </c>
      <c r="I23" s="16" t="s">
        <v>14</v>
      </c>
    </row>
    <row r="24" spans="1:9" ht="21" thickBot="1" x14ac:dyDescent="0.35">
      <c r="A24" s="22" t="s">
        <v>50</v>
      </c>
      <c r="B24" s="22" t="s">
        <v>342</v>
      </c>
      <c r="C24" s="56" t="s">
        <v>371</v>
      </c>
      <c r="D24" s="22" t="s">
        <v>372</v>
      </c>
      <c r="E24" s="22" t="s">
        <v>136</v>
      </c>
      <c r="F24" s="66"/>
      <c r="G24" s="41"/>
      <c r="H24" s="42">
        <v>45755</v>
      </c>
      <c r="I24" s="26" t="s">
        <v>14</v>
      </c>
    </row>
    <row r="25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25" xr:uid="{C2085B58-FEC6-4370-BD9E-85C00E65DAAC}"/>
  <conditionalFormatting sqref="H2:H24">
    <cfRule type="containsBlanks" dxfId="751" priority="28" stopIfTrue="1">
      <formula>LEN(TRIM(H2))=0</formula>
    </cfRule>
    <cfRule type="cellIs" dxfId="750" priority="29" stopIfTrue="1" operator="lessThan">
      <formula>$L$2</formula>
    </cfRule>
    <cfRule type="cellIs" dxfId="749" priority="30" stopIfTrue="1" operator="lessThan">
      <formula>"TODAY"</formula>
    </cfRule>
  </conditionalFormatting>
  <conditionalFormatting sqref="I1 I25:I1048576">
    <cfRule type="cellIs" dxfId="748" priority="34" operator="equal">
      <formula>"NA"</formula>
    </cfRule>
  </conditionalFormatting>
  <conditionalFormatting sqref="I1:I1048576">
    <cfRule type="cellIs" dxfId="747" priority="24" operator="equal">
      <formula>"B"</formula>
    </cfRule>
    <cfRule type="cellIs" dxfId="746" priority="26" operator="equal">
      <formula>"A"</formula>
    </cfRule>
    <cfRule type="cellIs" dxfId="745" priority="27" operator="equal">
      <formula>"C"</formula>
    </cfRule>
  </conditionalFormatting>
  <conditionalFormatting sqref="I2">
    <cfRule type="expression" dxfId="744" priority="23" stopIfTrue="1">
      <formula>$H$2&lt;$L$2</formula>
    </cfRule>
  </conditionalFormatting>
  <conditionalFormatting sqref="I2:I24">
    <cfRule type="cellIs" dxfId="743" priority="25" operator="equal">
      <formula>"NA"</formula>
    </cfRule>
  </conditionalFormatting>
  <conditionalFormatting sqref="I3">
    <cfRule type="expression" dxfId="742" priority="22" stopIfTrue="1">
      <formula>$H$3&lt;$L$2</formula>
    </cfRule>
  </conditionalFormatting>
  <conditionalFormatting sqref="I4">
    <cfRule type="expression" dxfId="741" priority="21" stopIfTrue="1">
      <formula>$H$4&lt;$L$2</formula>
    </cfRule>
  </conditionalFormatting>
  <conditionalFormatting sqref="I5">
    <cfRule type="expression" dxfId="740" priority="19" stopIfTrue="1">
      <formula>$H$5&lt;$L$2</formula>
    </cfRule>
  </conditionalFormatting>
  <conditionalFormatting sqref="I6">
    <cfRule type="expression" dxfId="739" priority="20" stopIfTrue="1">
      <formula>$H$6&lt;$L$2</formula>
    </cfRule>
  </conditionalFormatting>
  <conditionalFormatting sqref="I7">
    <cfRule type="expression" dxfId="738" priority="18" stopIfTrue="1">
      <formula>$H$7&lt;$L$2</formula>
    </cfRule>
  </conditionalFormatting>
  <conditionalFormatting sqref="I8">
    <cfRule type="expression" dxfId="737" priority="17" stopIfTrue="1">
      <formula>$H$8&lt;$L$2</formula>
    </cfRule>
  </conditionalFormatting>
  <conditionalFormatting sqref="I9">
    <cfRule type="expression" dxfId="736" priority="16" stopIfTrue="1">
      <formula>$H$9&lt;$L$2</formula>
    </cfRule>
  </conditionalFormatting>
  <conditionalFormatting sqref="I10">
    <cfRule type="expression" dxfId="735" priority="15" stopIfTrue="1">
      <formula>$H$10&lt;$L$2</formula>
    </cfRule>
  </conditionalFormatting>
  <conditionalFormatting sqref="I11">
    <cfRule type="expression" dxfId="734" priority="14" stopIfTrue="1">
      <formula>$H$11&lt;$L$2</formula>
    </cfRule>
  </conditionalFormatting>
  <conditionalFormatting sqref="I12">
    <cfRule type="expression" dxfId="733" priority="13" stopIfTrue="1">
      <formula>$H$12&lt;$L$2</formula>
    </cfRule>
  </conditionalFormatting>
  <conditionalFormatting sqref="I13">
    <cfRule type="expression" dxfId="732" priority="12" stopIfTrue="1">
      <formula>$H$13&lt;$L$2</formula>
    </cfRule>
  </conditionalFormatting>
  <conditionalFormatting sqref="I14">
    <cfRule type="expression" dxfId="731" priority="11" stopIfTrue="1">
      <formula>$H$14&lt;$L$2</formula>
    </cfRule>
  </conditionalFormatting>
  <conditionalFormatting sqref="I15">
    <cfRule type="expression" dxfId="730" priority="10" stopIfTrue="1">
      <formula>$H$15&lt;$L$2</formula>
    </cfRule>
  </conditionalFormatting>
  <conditionalFormatting sqref="I16">
    <cfRule type="expression" dxfId="729" priority="9" stopIfTrue="1">
      <formula>$H$16&lt;$L$2</formula>
    </cfRule>
  </conditionalFormatting>
  <conditionalFormatting sqref="I17">
    <cfRule type="expression" dxfId="728" priority="8" stopIfTrue="1">
      <formula>$H$17&lt;$L$2</formula>
    </cfRule>
  </conditionalFormatting>
  <conditionalFormatting sqref="I18">
    <cfRule type="expression" dxfId="727" priority="7" stopIfTrue="1">
      <formula>$H$18&lt;$L$2</formula>
    </cfRule>
  </conditionalFormatting>
  <conditionalFormatting sqref="I19">
    <cfRule type="expression" dxfId="726" priority="6" stopIfTrue="1">
      <formula>$H$19&lt;$L$2</formula>
    </cfRule>
  </conditionalFormatting>
  <conditionalFormatting sqref="I20">
    <cfRule type="expression" dxfId="725" priority="5" stopIfTrue="1">
      <formula>$H$20&lt;$L$2</formula>
    </cfRule>
  </conditionalFormatting>
  <conditionalFormatting sqref="I21">
    <cfRule type="expression" dxfId="724" priority="4" stopIfTrue="1">
      <formula>$H$21&lt;$L$2</formula>
    </cfRule>
  </conditionalFormatting>
  <conditionalFormatting sqref="I22">
    <cfRule type="expression" dxfId="723" priority="3" stopIfTrue="1">
      <formula>$H$22&lt;$L$2</formula>
    </cfRule>
  </conditionalFormatting>
  <conditionalFormatting sqref="I23">
    <cfRule type="expression" dxfId="722" priority="2" stopIfTrue="1">
      <formula>$H$23&lt;$L$2</formula>
    </cfRule>
  </conditionalFormatting>
  <conditionalFormatting sqref="I24">
    <cfRule type="expression" dxfId="721" priority="1" stopIfTrue="1">
      <formula>$H$24&lt;$L$2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32A77-4F2F-4292-A6B6-BC0F776D1469}">
  <sheetPr codeName="Sheet12">
    <tabColor rgb="FF0070C0"/>
    <pageSetUpPr fitToPage="1"/>
  </sheetPr>
  <dimension ref="A1:L100"/>
  <sheetViews>
    <sheetView topLeftCell="A2" workbookViewId="0">
      <selection activeCell="G19" sqref="G19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0.399999999999999" x14ac:dyDescent="0.3">
      <c r="A2" s="62" t="s">
        <v>50</v>
      </c>
      <c r="B2" s="12" t="s">
        <v>373</v>
      </c>
      <c r="C2" s="188" t="s">
        <v>374</v>
      </c>
      <c r="D2" s="62" t="s">
        <v>343</v>
      </c>
      <c r="E2" s="62" t="s">
        <v>235</v>
      </c>
      <c r="F2" s="189"/>
      <c r="G2" s="113"/>
      <c r="H2" s="60">
        <v>45761</v>
      </c>
      <c r="I2" s="38" t="s">
        <v>14</v>
      </c>
      <c r="L2" s="151">
        <f ca="1">TODAY()-90</f>
        <v>45695</v>
      </c>
    </row>
    <row r="3" spans="1:12" ht="20.399999999999999" x14ac:dyDescent="0.3">
      <c r="A3" s="190" t="s">
        <v>50</v>
      </c>
      <c r="B3" s="12" t="s">
        <v>373</v>
      </c>
      <c r="C3" s="191" t="s">
        <v>375</v>
      </c>
      <c r="D3" s="190" t="s">
        <v>372</v>
      </c>
      <c r="E3" s="190" t="s">
        <v>136</v>
      </c>
      <c r="F3" s="189"/>
      <c r="G3" s="190"/>
      <c r="H3" s="60">
        <v>45761</v>
      </c>
      <c r="I3" s="16" t="s">
        <v>14</v>
      </c>
      <c r="L3" s="151">
        <f ca="1">TODAY()-365</f>
        <v>45420</v>
      </c>
    </row>
    <row r="4" spans="1:12" ht="20.399999999999999" x14ac:dyDescent="0.3">
      <c r="A4" s="190" t="s">
        <v>50</v>
      </c>
      <c r="B4" s="12" t="s">
        <v>373</v>
      </c>
      <c r="C4" s="191" t="s">
        <v>376</v>
      </c>
      <c r="D4" s="190" t="s">
        <v>377</v>
      </c>
      <c r="E4" s="190" t="s">
        <v>141</v>
      </c>
      <c r="F4" s="189"/>
      <c r="G4" s="190"/>
      <c r="H4" s="60">
        <v>45761</v>
      </c>
      <c r="I4" s="16" t="s">
        <v>14</v>
      </c>
    </row>
    <row r="5" spans="1:12" ht="20.399999999999999" x14ac:dyDescent="0.3">
      <c r="A5" s="190" t="s">
        <v>50</v>
      </c>
      <c r="B5" s="12" t="s">
        <v>373</v>
      </c>
      <c r="C5" s="191" t="s">
        <v>378</v>
      </c>
      <c r="D5" s="190" t="s">
        <v>377</v>
      </c>
      <c r="E5" s="190" t="s">
        <v>141</v>
      </c>
      <c r="F5" s="189"/>
      <c r="G5" s="190"/>
      <c r="H5" s="60">
        <v>45761</v>
      </c>
      <c r="I5" s="16" t="s">
        <v>14</v>
      </c>
    </row>
    <row r="6" spans="1:12" ht="20.399999999999999" x14ac:dyDescent="0.3">
      <c r="A6" s="190" t="s">
        <v>50</v>
      </c>
      <c r="B6" s="12" t="s">
        <v>373</v>
      </c>
      <c r="C6" s="191" t="s">
        <v>379</v>
      </c>
      <c r="D6" s="190" t="s">
        <v>170</v>
      </c>
      <c r="E6" s="190" t="s">
        <v>347</v>
      </c>
      <c r="F6" s="189"/>
      <c r="G6" s="190"/>
      <c r="H6" s="60">
        <v>45761</v>
      </c>
      <c r="I6" s="16" t="s">
        <v>14</v>
      </c>
    </row>
    <row r="7" spans="1:12" ht="20.399999999999999" x14ac:dyDescent="0.3">
      <c r="A7" s="190" t="s">
        <v>50</v>
      </c>
      <c r="B7" s="12" t="s">
        <v>373</v>
      </c>
      <c r="C7" s="191" t="s">
        <v>380</v>
      </c>
      <c r="D7" s="62" t="s">
        <v>153</v>
      </c>
      <c r="E7" s="62" t="s">
        <v>154</v>
      </c>
      <c r="F7" s="189"/>
      <c r="G7" s="190"/>
      <c r="H7" s="60">
        <v>45761</v>
      </c>
      <c r="I7" s="16" t="s">
        <v>14</v>
      </c>
    </row>
    <row r="8" spans="1:12" ht="20.399999999999999" x14ac:dyDescent="0.3">
      <c r="A8" s="190" t="s">
        <v>50</v>
      </c>
      <c r="B8" s="12" t="s">
        <v>373</v>
      </c>
      <c r="C8" s="191" t="s">
        <v>381</v>
      </c>
      <c r="D8" s="62" t="s">
        <v>153</v>
      </c>
      <c r="E8" s="62" t="s">
        <v>154</v>
      </c>
      <c r="F8" s="189"/>
      <c r="G8" s="190"/>
      <c r="H8" s="60">
        <v>45761</v>
      </c>
      <c r="I8" s="16" t="s">
        <v>14</v>
      </c>
    </row>
    <row r="9" spans="1:12" ht="20.399999999999999" x14ac:dyDescent="0.3">
      <c r="A9" s="190" t="s">
        <v>50</v>
      </c>
      <c r="B9" s="12" t="s">
        <v>373</v>
      </c>
      <c r="C9" s="191" t="s">
        <v>382</v>
      </c>
      <c r="D9" s="62" t="s">
        <v>348</v>
      </c>
      <c r="E9" s="62" t="s">
        <v>349</v>
      </c>
      <c r="F9" s="189"/>
      <c r="G9" s="190"/>
      <c r="H9" s="60">
        <v>45761</v>
      </c>
      <c r="I9" s="16" t="s">
        <v>14</v>
      </c>
    </row>
    <row r="10" spans="1:12" ht="20.399999999999999" x14ac:dyDescent="0.3">
      <c r="A10" s="190" t="s">
        <v>50</v>
      </c>
      <c r="B10" s="12" t="s">
        <v>373</v>
      </c>
      <c r="C10" s="191" t="s">
        <v>238</v>
      </c>
      <c r="D10" s="192" t="s">
        <v>353</v>
      </c>
      <c r="E10" s="192" t="s">
        <v>62</v>
      </c>
      <c r="F10" s="189"/>
      <c r="G10" s="190"/>
      <c r="H10" s="60">
        <v>45761</v>
      </c>
      <c r="I10" s="16" t="s">
        <v>14</v>
      </c>
    </row>
    <row r="11" spans="1:12" ht="20.399999999999999" x14ac:dyDescent="0.3">
      <c r="A11" s="190" t="s">
        <v>50</v>
      </c>
      <c r="B11" s="12" t="s">
        <v>373</v>
      </c>
      <c r="C11" s="191" t="s">
        <v>241</v>
      </c>
      <c r="D11" s="192" t="s">
        <v>353</v>
      </c>
      <c r="E11" s="192" t="s">
        <v>62</v>
      </c>
      <c r="F11" s="189"/>
      <c r="G11" s="190"/>
      <c r="H11" s="60">
        <v>45761</v>
      </c>
      <c r="I11" s="16" t="s">
        <v>14</v>
      </c>
    </row>
    <row r="12" spans="1:12" ht="20.399999999999999" x14ac:dyDescent="0.3">
      <c r="A12" s="190" t="s">
        <v>50</v>
      </c>
      <c r="B12" s="12" t="s">
        <v>373</v>
      </c>
      <c r="C12" s="191" t="s">
        <v>242</v>
      </c>
      <c r="D12" s="192" t="s">
        <v>353</v>
      </c>
      <c r="E12" s="192" t="s">
        <v>62</v>
      </c>
      <c r="F12" s="189"/>
      <c r="G12" s="190"/>
      <c r="H12" s="60">
        <v>45761</v>
      </c>
      <c r="I12" s="16" t="s">
        <v>14</v>
      </c>
    </row>
    <row r="13" spans="1:12" ht="20.399999999999999" x14ac:dyDescent="0.3">
      <c r="A13" s="190" t="s">
        <v>50</v>
      </c>
      <c r="B13" s="12" t="s">
        <v>373</v>
      </c>
      <c r="C13" s="191" t="s">
        <v>243</v>
      </c>
      <c r="D13" s="192" t="s">
        <v>353</v>
      </c>
      <c r="E13" s="192" t="s">
        <v>62</v>
      </c>
      <c r="F13" s="189"/>
      <c r="G13" s="190"/>
      <c r="H13" s="60">
        <v>45761</v>
      </c>
      <c r="I13" s="16" t="s">
        <v>14</v>
      </c>
    </row>
    <row r="14" spans="1:12" ht="20.399999999999999" x14ac:dyDescent="0.3">
      <c r="A14" s="190" t="s">
        <v>50</v>
      </c>
      <c r="B14" s="12" t="s">
        <v>373</v>
      </c>
      <c r="C14" s="191" t="s">
        <v>383</v>
      </c>
      <c r="D14" s="192" t="s">
        <v>358</v>
      </c>
      <c r="E14" s="192" t="s">
        <v>245</v>
      </c>
      <c r="F14" s="189"/>
      <c r="G14" s="190"/>
      <c r="H14" s="60">
        <v>45761</v>
      </c>
      <c r="I14" s="16" t="s">
        <v>14</v>
      </c>
    </row>
    <row r="15" spans="1:12" ht="20.399999999999999" x14ac:dyDescent="0.3">
      <c r="A15" s="190" t="s">
        <v>50</v>
      </c>
      <c r="B15" s="12" t="s">
        <v>373</v>
      </c>
      <c r="C15" s="191" t="s">
        <v>384</v>
      </c>
      <c r="D15" s="192" t="s">
        <v>358</v>
      </c>
      <c r="E15" s="192" t="s">
        <v>245</v>
      </c>
      <c r="F15" s="189"/>
      <c r="G15" s="190"/>
      <c r="H15" s="60">
        <v>45761</v>
      </c>
      <c r="I15" s="16" t="s">
        <v>14</v>
      </c>
    </row>
    <row r="16" spans="1:12" ht="20.399999999999999" x14ac:dyDescent="0.3">
      <c r="A16" s="190" t="s">
        <v>50</v>
      </c>
      <c r="B16" s="12" t="s">
        <v>373</v>
      </c>
      <c r="C16" s="191" t="s">
        <v>385</v>
      </c>
      <c r="D16" s="192" t="s">
        <v>358</v>
      </c>
      <c r="E16" s="192" t="s">
        <v>245</v>
      </c>
      <c r="F16" s="189"/>
      <c r="G16" s="190"/>
      <c r="H16" s="60">
        <v>45761</v>
      </c>
      <c r="I16" s="16" t="s">
        <v>14</v>
      </c>
    </row>
    <row r="17" spans="1:9" ht="20.399999999999999" x14ac:dyDescent="0.3">
      <c r="A17" s="190" t="s">
        <v>50</v>
      </c>
      <c r="B17" s="12" t="s">
        <v>373</v>
      </c>
      <c r="C17" s="191" t="s">
        <v>386</v>
      </c>
      <c r="D17" s="192" t="s">
        <v>358</v>
      </c>
      <c r="E17" s="192" t="s">
        <v>240</v>
      </c>
      <c r="F17" s="189"/>
      <c r="G17" s="190"/>
      <c r="H17" s="60">
        <v>45761</v>
      </c>
      <c r="I17" s="16" t="s">
        <v>14</v>
      </c>
    </row>
    <row r="18" spans="1:9" ht="20.399999999999999" x14ac:dyDescent="0.3">
      <c r="A18" s="190" t="s">
        <v>50</v>
      </c>
      <c r="B18" s="12" t="s">
        <v>373</v>
      </c>
      <c r="C18" s="191" t="s">
        <v>387</v>
      </c>
      <c r="D18" s="192" t="s">
        <v>358</v>
      </c>
      <c r="E18" s="192" t="s">
        <v>240</v>
      </c>
      <c r="F18" s="189"/>
      <c r="G18" s="190"/>
      <c r="H18" s="60">
        <v>45761</v>
      </c>
      <c r="I18" s="16" t="s">
        <v>14</v>
      </c>
    </row>
    <row r="19" spans="1:9" ht="20.399999999999999" x14ac:dyDescent="0.3">
      <c r="A19" s="190" t="s">
        <v>50</v>
      </c>
      <c r="B19" s="12" t="s">
        <v>373</v>
      </c>
      <c r="C19" s="191" t="s">
        <v>363</v>
      </c>
      <c r="D19" s="192" t="s">
        <v>358</v>
      </c>
      <c r="E19" s="192" t="s">
        <v>240</v>
      </c>
      <c r="F19" s="189"/>
      <c r="G19" s="190"/>
      <c r="H19" s="60">
        <v>45761</v>
      </c>
      <c r="I19" s="16" t="s">
        <v>14</v>
      </c>
    </row>
    <row r="20" spans="1:9" ht="20.399999999999999" x14ac:dyDescent="0.3">
      <c r="A20" s="190" t="s">
        <v>50</v>
      </c>
      <c r="B20" s="12" t="s">
        <v>373</v>
      </c>
      <c r="C20" s="191" t="s">
        <v>364</v>
      </c>
      <c r="D20" s="192" t="s">
        <v>358</v>
      </c>
      <c r="E20" s="192" t="s">
        <v>240</v>
      </c>
      <c r="F20" s="189"/>
      <c r="G20" s="190"/>
      <c r="H20" s="60">
        <v>45761</v>
      </c>
      <c r="I20" s="16" t="s">
        <v>14</v>
      </c>
    </row>
    <row r="21" spans="1:9" ht="20.399999999999999" x14ac:dyDescent="0.3">
      <c r="A21" s="190" t="s">
        <v>50</v>
      </c>
      <c r="B21" s="12" t="s">
        <v>373</v>
      </c>
      <c r="C21" s="191" t="s">
        <v>365</v>
      </c>
      <c r="D21" s="192" t="s">
        <v>366</v>
      </c>
      <c r="E21" s="192" t="s">
        <v>261</v>
      </c>
      <c r="F21" s="189"/>
      <c r="G21" s="190"/>
      <c r="H21" s="60">
        <v>45761</v>
      </c>
      <c r="I21" s="16" t="s">
        <v>14</v>
      </c>
    </row>
    <row r="22" spans="1:9" ht="20.399999999999999" x14ac:dyDescent="0.3">
      <c r="A22" s="190" t="s">
        <v>50</v>
      </c>
      <c r="B22" s="12" t="s">
        <v>373</v>
      </c>
      <c r="C22" s="191" t="s">
        <v>367</v>
      </c>
      <c r="D22" s="192" t="s">
        <v>366</v>
      </c>
      <c r="E22" s="192" t="s">
        <v>261</v>
      </c>
      <c r="F22" s="189"/>
      <c r="G22" s="190"/>
      <c r="H22" s="60">
        <v>45761</v>
      </c>
      <c r="I22" s="16" t="s">
        <v>14</v>
      </c>
    </row>
    <row r="23" spans="1:9" ht="20.399999999999999" x14ac:dyDescent="0.3">
      <c r="A23" s="190" t="s">
        <v>50</v>
      </c>
      <c r="B23" s="12" t="s">
        <v>373</v>
      </c>
      <c r="C23" s="191" t="s">
        <v>368</v>
      </c>
      <c r="D23" s="192" t="s">
        <v>366</v>
      </c>
      <c r="E23" s="192" t="s">
        <v>261</v>
      </c>
      <c r="F23" s="189"/>
      <c r="G23" s="190"/>
      <c r="H23" s="60">
        <v>45761</v>
      </c>
      <c r="I23" s="16" t="s">
        <v>14</v>
      </c>
    </row>
    <row r="24" spans="1:9" ht="20.399999999999999" x14ac:dyDescent="0.3">
      <c r="A24" s="190" t="s">
        <v>50</v>
      </c>
      <c r="B24" s="12" t="s">
        <v>373</v>
      </c>
      <c r="C24" s="191" t="s">
        <v>369</v>
      </c>
      <c r="D24" s="192" t="s">
        <v>366</v>
      </c>
      <c r="E24" s="192" t="s">
        <v>261</v>
      </c>
      <c r="F24" s="189"/>
      <c r="G24" s="190"/>
      <c r="H24" s="60">
        <v>45761</v>
      </c>
      <c r="I24" s="16" t="s">
        <v>14</v>
      </c>
    </row>
    <row r="25" spans="1:9" ht="20.399999999999999" x14ac:dyDescent="0.3">
      <c r="A25" s="190" t="s">
        <v>50</v>
      </c>
      <c r="B25" s="12" t="s">
        <v>373</v>
      </c>
      <c r="C25" s="191" t="s">
        <v>388</v>
      </c>
      <c r="D25" s="62" t="s">
        <v>350</v>
      </c>
      <c r="E25" s="190" t="s">
        <v>245</v>
      </c>
      <c r="F25" s="189"/>
      <c r="G25" s="190"/>
      <c r="H25" s="60">
        <v>45761</v>
      </c>
      <c r="I25" s="16" t="s">
        <v>14</v>
      </c>
    </row>
    <row r="26" spans="1:9" ht="21" thickBot="1" x14ac:dyDescent="0.35">
      <c r="A26" s="193" t="s">
        <v>50</v>
      </c>
      <c r="B26" s="22" t="s">
        <v>373</v>
      </c>
      <c r="C26" s="194" t="s">
        <v>389</v>
      </c>
      <c r="D26" s="193" t="s">
        <v>350</v>
      </c>
      <c r="E26" s="193" t="s">
        <v>245</v>
      </c>
      <c r="F26" s="195"/>
      <c r="G26" s="193"/>
      <c r="H26" s="60">
        <v>45761</v>
      </c>
      <c r="I26" s="16" t="s">
        <v>14</v>
      </c>
    </row>
    <row r="27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27" xr:uid="{5D432A77-4F2F-4292-A6B6-BC0F776D1469}"/>
  <conditionalFormatting sqref="H2:H26">
    <cfRule type="cellIs" dxfId="720" priority="32" operator="lessThan">
      <formula>"TODAY"</formula>
    </cfRule>
    <cfRule type="cellIs" dxfId="719" priority="31" stopIfTrue="1" operator="lessThan">
      <formula>$L$2</formula>
    </cfRule>
    <cfRule type="containsBlanks" dxfId="718" priority="30" stopIfTrue="1">
      <formula>LEN(TRIM(H2))=0</formula>
    </cfRule>
  </conditionalFormatting>
  <conditionalFormatting sqref="I1 I27:I1048576">
    <cfRule type="cellIs" dxfId="717" priority="36" operator="equal">
      <formula>"NA"</formula>
    </cfRule>
  </conditionalFormatting>
  <conditionalFormatting sqref="I1:I1048576">
    <cfRule type="cellIs" dxfId="716" priority="29" operator="equal">
      <formula>"C"</formula>
    </cfRule>
    <cfRule type="cellIs" dxfId="715" priority="28" operator="equal">
      <formula>"A"</formula>
    </cfRule>
    <cfRule type="cellIs" dxfId="714" priority="26" operator="equal">
      <formula>"B"</formula>
    </cfRule>
  </conditionalFormatting>
  <conditionalFormatting sqref="I2">
    <cfRule type="expression" dxfId="713" priority="25" stopIfTrue="1">
      <formula>$H$2&lt;$L$2</formula>
    </cfRule>
  </conditionalFormatting>
  <conditionalFormatting sqref="I2:I26">
    <cfRule type="cellIs" dxfId="712" priority="27" operator="equal">
      <formula>"NA"</formula>
    </cfRule>
  </conditionalFormatting>
  <conditionalFormatting sqref="I3">
    <cfRule type="expression" dxfId="711" priority="24" stopIfTrue="1">
      <formula>$H$3&lt;$L$2</formula>
    </cfRule>
  </conditionalFormatting>
  <conditionalFormatting sqref="I4">
    <cfRule type="expression" dxfId="710" priority="23" stopIfTrue="1">
      <formula>$H$4&lt;$L$2</formula>
    </cfRule>
  </conditionalFormatting>
  <conditionalFormatting sqref="I5">
    <cfRule type="expression" dxfId="709" priority="21" stopIfTrue="1">
      <formula>$H$5&lt;$L$2</formula>
    </cfRule>
  </conditionalFormatting>
  <conditionalFormatting sqref="I6">
    <cfRule type="expression" dxfId="708" priority="22" stopIfTrue="1">
      <formula>$H$6&lt;$L$2</formula>
    </cfRule>
  </conditionalFormatting>
  <conditionalFormatting sqref="I7">
    <cfRule type="expression" dxfId="707" priority="20" stopIfTrue="1">
      <formula>$H$7&lt;$L$2</formula>
    </cfRule>
  </conditionalFormatting>
  <conditionalFormatting sqref="I8">
    <cfRule type="expression" dxfId="706" priority="19" stopIfTrue="1">
      <formula>$H$8&lt;$L$2</formula>
    </cfRule>
  </conditionalFormatting>
  <conditionalFormatting sqref="I9">
    <cfRule type="expression" dxfId="705" priority="18" stopIfTrue="1">
      <formula>$H$9&lt;$L$2</formula>
    </cfRule>
  </conditionalFormatting>
  <conditionalFormatting sqref="I10">
    <cfRule type="expression" dxfId="704" priority="17" stopIfTrue="1">
      <formula>$H$10&lt;$L$2</formula>
    </cfRule>
  </conditionalFormatting>
  <conditionalFormatting sqref="I11">
    <cfRule type="expression" dxfId="703" priority="16" stopIfTrue="1">
      <formula>$H$11&lt;$L$2</formula>
    </cfRule>
  </conditionalFormatting>
  <conditionalFormatting sqref="I12">
    <cfRule type="expression" dxfId="702" priority="15" stopIfTrue="1">
      <formula>$H$12&lt;$L$2</formula>
    </cfRule>
  </conditionalFormatting>
  <conditionalFormatting sqref="I13">
    <cfRule type="expression" dxfId="701" priority="14" stopIfTrue="1">
      <formula>$H$13&lt;$L$2</formula>
    </cfRule>
  </conditionalFormatting>
  <conditionalFormatting sqref="I14">
    <cfRule type="expression" dxfId="700" priority="13" stopIfTrue="1">
      <formula>$H$14&lt;$L$2</formula>
    </cfRule>
  </conditionalFormatting>
  <conditionalFormatting sqref="I15">
    <cfRule type="expression" dxfId="699" priority="12" stopIfTrue="1">
      <formula>$H$15&lt;$L$2</formula>
    </cfRule>
  </conditionalFormatting>
  <conditionalFormatting sqref="I16">
    <cfRule type="expression" dxfId="698" priority="11" stopIfTrue="1">
      <formula>$H$16&lt;$L$2</formula>
    </cfRule>
  </conditionalFormatting>
  <conditionalFormatting sqref="I17">
    <cfRule type="expression" dxfId="697" priority="10" stopIfTrue="1">
      <formula>$H$17&lt;$L$2</formula>
    </cfRule>
  </conditionalFormatting>
  <conditionalFormatting sqref="I18">
    <cfRule type="expression" dxfId="696" priority="9" stopIfTrue="1">
      <formula>$H$18&lt;$L$2</formula>
    </cfRule>
  </conditionalFormatting>
  <conditionalFormatting sqref="I19">
    <cfRule type="expression" dxfId="695" priority="8" stopIfTrue="1">
      <formula>$H$19&lt;$L$2</formula>
    </cfRule>
  </conditionalFormatting>
  <conditionalFormatting sqref="I20">
    <cfRule type="expression" dxfId="694" priority="7" stopIfTrue="1">
      <formula>$H$20&lt;$L$2</formula>
    </cfRule>
  </conditionalFormatting>
  <conditionalFormatting sqref="I21">
    <cfRule type="expression" dxfId="693" priority="6" stopIfTrue="1">
      <formula>$H$21&lt;$L$2</formula>
    </cfRule>
  </conditionalFormatting>
  <conditionalFormatting sqref="I22">
    <cfRule type="expression" dxfId="692" priority="5" stopIfTrue="1">
      <formula>$H$22&lt;$L$2</formula>
    </cfRule>
  </conditionalFormatting>
  <conditionalFormatting sqref="I23">
    <cfRule type="expression" dxfId="691" priority="4" stopIfTrue="1">
      <formula>$H$23&lt;$L$2</formula>
    </cfRule>
  </conditionalFormatting>
  <conditionalFormatting sqref="I24">
    <cfRule type="expression" dxfId="690" priority="3" stopIfTrue="1">
      <formula>$H$24&lt;$L$2</formula>
    </cfRule>
  </conditionalFormatting>
  <conditionalFormatting sqref="I25">
    <cfRule type="expression" dxfId="689" priority="2" stopIfTrue="1">
      <formula>$H$25&lt;$L$2</formula>
    </cfRule>
  </conditionalFormatting>
  <conditionalFormatting sqref="I26">
    <cfRule type="expression" dxfId="688" priority="1" stopIfTrue="1">
      <formula>$H$26&lt;$L$2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6311F-491B-444C-8653-3A7FC54334A2}">
  <sheetPr codeName="Sheet14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67" t="s">
        <v>50</v>
      </c>
      <c r="B2" s="167" t="s">
        <v>457</v>
      </c>
      <c r="C2" s="198" t="s">
        <v>457</v>
      </c>
      <c r="D2" s="167" t="s">
        <v>391</v>
      </c>
      <c r="E2" s="167"/>
      <c r="F2" s="144" t="s">
        <v>458</v>
      </c>
      <c r="G2" s="197"/>
      <c r="H2" s="78">
        <v>45694</v>
      </c>
      <c r="I2" s="38" t="s">
        <v>337</v>
      </c>
      <c r="L2" s="151">
        <f ca="1">TODAY()-90</f>
        <v>45695</v>
      </c>
    </row>
    <row r="3" spans="1:12" x14ac:dyDescent="0.3">
      <c r="A3" s="142" t="s">
        <v>50</v>
      </c>
      <c r="B3" s="142" t="s">
        <v>457</v>
      </c>
      <c r="C3" s="137" t="s">
        <v>457</v>
      </c>
      <c r="D3" s="142" t="s">
        <v>391</v>
      </c>
      <c r="E3" s="142"/>
      <c r="F3" s="199" t="s">
        <v>392</v>
      </c>
      <c r="G3" s="89">
        <v>45352</v>
      </c>
      <c r="H3" s="196"/>
      <c r="I3" s="90" t="s">
        <v>14</v>
      </c>
      <c r="L3" s="151">
        <f ca="1">TODAY()-365</f>
        <v>45420</v>
      </c>
    </row>
    <row r="4" spans="1:12" x14ac:dyDescent="0.3">
      <c r="A4" s="136" t="s">
        <v>50</v>
      </c>
      <c r="B4" s="136" t="s">
        <v>457</v>
      </c>
      <c r="C4" s="200" t="s">
        <v>459</v>
      </c>
      <c r="D4" s="136" t="s">
        <v>460</v>
      </c>
      <c r="E4" s="141"/>
      <c r="F4" s="144" t="s">
        <v>395</v>
      </c>
      <c r="G4" s="79">
        <v>45352</v>
      </c>
      <c r="H4" s="140"/>
      <c r="I4" s="88" t="s">
        <v>14</v>
      </c>
    </row>
    <row r="5" spans="1:12" x14ac:dyDescent="0.3">
      <c r="A5" s="136" t="s">
        <v>50</v>
      </c>
      <c r="B5" s="136" t="s">
        <v>457</v>
      </c>
      <c r="C5" s="200" t="s">
        <v>461</v>
      </c>
      <c r="D5" s="136" t="s">
        <v>460</v>
      </c>
      <c r="E5" s="141"/>
      <c r="F5" s="144" t="s">
        <v>395</v>
      </c>
      <c r="G5" s="79">
        <v>45352</v>
      </c>
      <c r="H5" s="140"/>
      <c r="I5" s="88" t="s">
        <v>14</v>
      </c>
    </row>
    <row r="6" spans="1:12" x14ac:dyDescent="0.3">
      <c r="A6" s="136" t="s">
        <v>50</v>
      </c>
      <c r="B6" s="136" t="s">
        <v>457</v>
      </c>
      <c r="C6" s="200" t="s">
        <v>462</v>
      </c>
      <c r="D6" s="136" t="s">
        <v>463</v>
      </c>
      <c r="E6" s="141"/>
      <c r="F6" s="144" t="s">
        <v>395</v>
      </c>
      <c r="G6" s="79">
        <v>45352</v>
      </c>
      <c r="H6" s="140"/>
      <c r="I6" s="88" t="s">
        <v>14</v>
      </c>
    </row>
    <row r="7" spans="1:12" x14ac:dyDescent="0.3">
      <c r="A7" s="136" t="s">
        <v>50</v>
      </c>
      <c r="B7" s="136" t="s">
        <v>457</v>
      </c>
      <c r="C7" s="200" t="s">
        <v>464</v>
      </c>
      <c r="D7" s="136" t="s">
        <v>463</v>
      </c>
      <c r="E7" s="141"/>
      <c r="F7" s="144" t="s">
        <v>395</v>
      </c>
      <c r="G7" s="79">
        <v>45352</v>
      </c>
      <c r="H7" s="140"/>
      <c r="I7" s="88" t="s">
        <v>14</v>
      </c>
    </row>
    <row r="8" spans="1:12" x14ac:dyDescent="0.3">
      <c r="A8" s="136" t="s">
        <v>50</v>
      </c>
      <c r="B8" s="136" t="s">
        <v>457</v>
      </c>
      <c r="C8" s="201">
        <v>97611</v>
      </c>
      <c r="D8" s="136" t="s">
        <v>465</v>
      </c>
      <c r="E8" s="136" t="s">
        <v>60</v>
      </c>
      <c r="F8" s="144" t="s">
        <v>458</v>
      </c>
      <c r="G8" s="202"/>
      <c r="H8" s="79">
        <v>45694</v>
      </c>
      <c r="I8" s="16" t="s">
        <v>337</v>
      </c>
    </row>
    <row r="9" spans="1:12" x14ac:dyDescent="0.3">
      <c r="A9" s="136" t="s">
        <v>50</v>
      </c>
      <c r="B9" s="136" t="s">
        <v>457</v>
      </c>
      <c r="C9" s="201">
        <v>87612</v>
      </c>
      <c r="D9" s="136" t="s">
        <v>465</v>
      </c>
      <c r="E9" s="136" t="s">
        <v>60</v>
      </c>
      <c r="F9" s="144" t="s">
        <v>458</v>
      </c>
      <c r="G9" s="202"/>
      <c r="H9" s="79">
        <v>45694</v>
      </c>
      <c r="I9" s="16" t="s">
        <v>337</v>
      </c>
    </row>
    <row r="10" spans="1:12" x14ac:dyDescent="0.3">
      <c r="A10" s="136" t="s">
        <v>50</v>
      </c>
      <c r="B10" s="136" t="s">
        <v>457</v>
      </c>
      <c r="C10" s="201">
        <v>87622</v>
      </c>
      <c r="D10" s="136" t="s">
        <v>465</v>
      </c>
      <c r="E10" s="136" t="s">
        <v>60</v>
      </c>
      <c r="F10" s="144" t="s">
        <v>458</v>
      </c>
      <c r="G10" s="202"/>
      <c r="H10" s="79">
        <v>45694</v>
      </c>
      <c r="I10" s="16" t="s">
        <v>337</v>
      </c>
    </row>
    <row r="11" spans="1:12" x14ac:dyDescent="0.3">
      <c r="A11" s="136" t="s">
        <v>50</v>
      </c>
      <c r="B11" s="136" t="s">
        <v>457</v>
      </c>
      <c r="C11" s="201">
        <v>87623</v>
      </c>
      <c r="D11" s="136" t="s">
        <v>465</v>
      </c>
      <c r="E11" s="136" t="s">
        <v>60</v>
      </c>
      <c r="F11" s="144" t="s">
        <v>458</v>
      </c>
      <c r="G11" s="202"/>
      <c r="H11" s="79">
        <v>45694</v>
      </c>
      <c r="I11" s="16" t="s">
        <v>337</v>
      </c>
    </row>
    <row r="12" spans="1:12" x14ac:dyDescent="0.3">
      <c r="A12" s="136" t="s">
        <v>50</v>
      </c>
      <c r="B12" s="136" t="s">
        <v>457</v>
      </c>
      <c r="C12" s="200" t="s">
        <v>466</v>
      </c>
      <c r="D12" s="136" t="s">
        <v>401</v>
      </c>
      <c r="E12" s="136" t="s">
        <v>205</v>
      </c>
      <c r="F12" s="144" t="s">
        <v>458</v>
      </c>
      <c r="G12" s="202"/>
      <c r="H12" s="79">
        <v>45694</v>
      </c>
      <c r="I12" s="16" t="s">
        <v>337</v>
      </c>
    </row>
    <row r="13" spans="1:12" x14ac:dyDescent="0.3">
      <c r="A13" s="136" t="s">
        <v>50</v>
      </c>
      <c r="B13" s="136" t="s">
        <v>457</v>
      </c>
      <c r="C13" s="200" t="s">
        <v>467</v>
      </c>
      <c r="D13" s="136" t="s">
        <v>401</v>
      </c>
      <c r="E13" s="136" t="s">
        <v>205</v>
      </c>
      <c r="F13" s="144" t="s">
        <v>458</v>
      </c>
      <c r="G13" s="202"/>
      <c r="H13" s="79">
        <v>45694</v>
      </c>
      <c r="I13" s="16" t="s">
        <v>337</v>
      </c>
    </row>
    <row r="14" spans="1:12" x14ac:dyDescent="0.3">
      <c r="A14" s="136" t="s">
        <v>50</v>
      </c>
      <c r="B14" s="136" t="s">
        <v>457</v>
      </c>
      <c r="C14" s="201">
        <v>3369558</v>
      </c>
      <c r="D14" s="136" t="s">
        <v>403</v>
      </c>
      <c r="E14" s="136" t="s">
        <v>245</v>
      </c>
      <c r="F14" s="144" t="s">
        <v>458</v>
      </c>
      <c r="G14" s="202"/>
      <c r="H14" s="79">
        <v>45694</v>
      </c>
      <c r="I14" s="16" t="s">
        <v>337</v>
      </c>
    </row>
    <row r="15" spans="1:12" x14ac:dyDescent="0.3">
      <c r="A15" s="136" t="s">
        <v>50</v>
      </c>
      <c r="B15" s="136" t="s">
        <v>457</v>
      </c>
      <c r="C15" s="201">
        <v>3369514</v>
      </c>
      <c r="D15" s="136" t="s">
        <v>403</v>
      </c>
      <c r="E15" s="136" t="s">
        <v>245</v>
      </c>
      <c r="F15" s="144" t="s">
        <v>458</v>
      </c>
      <c r="G15" s="202"/>
      <c r="H15" s="79">
        <v>45694</v>
      </c>
      <c r="I15" s="16" t="s">
        <v>337</v>
      </c>
    </row>
    <row r="16" spans="1:12" x14ac:dyDescent="0.3">
      <c r="A16" s="136" t="s">
        <v>50</v>
      </c>
      <c r="B16" s="136" t="s">
        <v>457</v>
      </c>
      <c r="C16" s="201">
        <v>3369416</v>
      </c>
      <c r="D16" s="136" t="s">
        <v>403</v>
      </c>
      <c r="E16" s="136" t="s">
        <v>245</v>
      </c>
      <c r="F16" s="144" t="s">
        <v>458</v>
      </c>
      <c r="G16" s="202"/>
      <c r="H16" s="79">
        <v>45694</v>
      </c>
      <c r="I16" s="16" t="s">
        <v>337</v>
      </c>
    </row>
    <row r="17" spans="1:9" x14ac:dyDescent="0.3">
      <c r="A17" s="136" t="s">
        <v>50</v>
      </c>
      <c r="B17" s="136" t="s">
        <v>457</v>
      </c>
      <c r="C17" s="201">
        <v>3369419</v>
      </c>
      <c r="D17" s="136" t="s">
        <v>403</v>
      </c>
      <c r="E17" s="136" t="s">
        <v>245</v>
      </c>
      <c r="F17" s="144" t="s">
        <v>458</v>
      </c>
      <c r="G17" s="202"/>
      <c r="H17" s="79">
        <v>45694</v>
      </c>
      <c r="I17" s="16" t="s">
        <v>337</v>
      </c>
    </row>
    <row r="18" spans="1:9" x14ac:dyDescent="0.3">
      <c r="A18" s="136" t="s">
        <v>50</v>
      </c>
      <c r="B18" s="136" t="s">
        <v>457</v>
      </c>
      <c r="C18" s="201">
        <v>1907710224</v>
      </c>
      <c r="D18" s="136" t="s">
        <v>404</v>
      </c>
      <c r="E18" s="136" t="s">
        <v>205</v>
      </c>
      <c r="F18" s="144" t="s">
        <v>458</v>
      </c>
      <c r="G18" s="202"/>
      <c r="H18" s="79">
        <v>45694</v>
      </c>
      <c r="I18" s="16" t="s">
        <v>337</v>
      </c>
    </row>
    <row r="19" spans="1:9" x14ac:dyDescent="0.3">
      <c r="A19" s="136" t="s">
        <v>50</v>
      </c>
      <c r="B19" s="136" t="s">
        <v>457</v>
      </c>
      <c r="C19" s="201">
        <v>1907710225</v>
      </c>
      <c r="D19" s="136" t="s">
        <v>404</v>
      </c>
      <c r="E19" s="136" t="s">
        <v>205</v>
      </c>
      <c r="F19" s="144" t="s">
        <v>458</v>
      </c>
      <c r="G19" s="202"/>
      <c r="H19" s="79">
        <v>45694</v>
      </c>
      <c r="I19" s="16" t="s">
        <v>337</v>
      </c>
    </row>
    <row r="20" spans="1:9" x14ac:dyDescent="0.3">
      <c r="A20" s="136" t="s">
        <v>50</v>
      </c>
      <c r="B20" s="136" t="s">
        <v>457</v>
      </c>
      <c r="C20" s="201">
        <v>1911920030</v>
      </c>
      <c r="D20" s="136" t="s">
        <v>406</v>
      </c>
      <c r="E20" s="136" t="s">
        <v>90</v>
      </c>
      <c r="F20" s="144" t="s">
        <v>458</v>
      </c>
      <c r="G20" s="202"/>
      <c r="H20" s="79">
        <v>45694</v>
      </c>
      <c r="I20" s="16" t="s">
        <v>337</v>
      </c>
    </row>
    <row r="21" spans="1:9" x14ac:dyDescent="0.3">
      <c r="A21" s="136" t="s">
        <v>50</v>
      </c>
      <c r="B21" s="136" t="s">
        <v>457</v>
      </c>
      <c r="C21" s="201">
        <v>1907710242</v>
      </c>
      <c r="D21" s="136" t="s">
        <v>407</v>
      </c>
      <c r="E21" s="136" t="s">
        <v>65</v>
      </c>
      <c r="F21" s="144" t="s">
        <v>458</v>
      </c>
      <c r="G21" s="202"/>
      <c r="H21" s="79">
        <v>45694</v>
      </c>
      <c r="I21" s="16" t="s">
        <v>337</v>
      </c>
    </row>
    <row r="22" spans="1:9" x14ac:dyDescent="0.3">
      <c r="A22" s="136" t="s">
        <v>50</v>
      </c>
      <c r="B22" s="136" t="s">
        <v>457</v>
      </c>
      <c r="C22" s="201">
        <v>1913250014</v>
      </c>
      <c r="D22" s="136" t="s">
        <v>407</v>
      </c>
      <c r="E22" s="136" t="s">
        <v>65</v>
      </c>
      <c r="F22" s="144" t="s">
        <v>458</v>
      </c>
      <c r="G22" s="202"/>
      <c r="H22" s="79">
        <v>45694</v>
      </c>
      <c r="I22" s="16" t="s">
        <v>337</v>
      </c>
    </row>
    <row r="23" spans="1:9" x14ac:dyDescent="0.3">
      <c r="A23" s="136" t="s">
        <v>50</v>
      </c>
      <c r="B23" s="136" t="s">
        <v>457</v>
      </c>
      <c r="C23" s="201">
        <v>1911920020</v>
      </c>
      <c r="D23" s="136" t="s">
        <v>408</v>
      </c>
      <c r="E23" s="136" t="s">
        <v>65</v>
      </c>
      <c r="F23" s="144" t="s">
        <v>458</v>
      </c>
      <c r="G23" s="202"/>
      <c r="H23" s="79">
        <v>45694</v>
      </c>
      <c r="I23" s="16" t="s">
        <v>337</v>
      </c>
    </row>
    <row r="24" spans="1:9" x14ac:dyDescent="0.3">
      <c r="A24" s="136" t="s">
        <v>50</v>
      </c>
      <c r="B24" s="136" t="s">
        <v>457</v>
      </c>
      <c r="C24" s="201">
        <v>1864630019</v>
      </c>
      <c r="D24" s="136" t="s">
        <v>408</v>
      </c>
      <c r="E24" s="136" t="s">
        <v>65</v>
      </c>
      <c r="F24" s="144" t="s">
        <v>458</v>
      </c>
      <c r="G24" s="202"/>
      <c r="H24" s="79">
        <v>45694</v>
      </c>
      <c r="I24" s="16" t="s">
        <v>337</v>
      </c>
    </row>
    <row r="25" spans="1:9" x14ac:dyDescent="0.3">
      <c r="A25" s="136" t="s">
        <v>50</v>
      </c>
      <c r="B25" s="136" t="s">
        <v>457</v>
      </c>
      <c r="C25" s="201">
        <v>3093361</v>
      </c>
      <c r="D25" s="136" t="s">
        <v>409</v>
      </c>
      <c r="E25" s="136" t="s">
        <v>438</v>
      </c>
      <c r="F25" s="144" t="s">
        <v>458</v>
      </c>
      <c r="G25" s="202"/>
      <c r="H25" s="79">
        <v>45694</v>
      </c>
      <c r="I25" s="16" t="s">
        <v>337</v>
      </c>
    </row>
    <row r="26" spans="1:9" x14ac:dyDescent="0.3">
      <c r="A26" s="136" t="s">
        <v>50</v>
      </c>
      <c r="B26" s="136" t="s">
        <v>457</v>
      </c>
      <c r="C26" s="201">
        <v>3093365</v>
      </c>
      <c r="D26" s="136" t="s">
        <v>413</v>
      </c>
      <c r="E26" s="136" t="s">
        <v>65</v>
      </c>
      <c r="F26" s="144" t="s">
        <v>458</v>
      </c>
      <c r="G26" s="202"/>
      <c r="H26" s="79">
        <v>45694</v>
      </c>
      <c r="I26" s="16" t="s">
        <v>337</v>
      </c>
    </row>
    <row r="27" spans="1:9" x14ac:dyDescent="0.3">
      <c r="A27" s="136" t="s">
        <v>50</v>
      </c>
      <c r="B27" s="136" t="s">
        <v>457</v>
      </c>
      <c r="C27" s="201">
        <v>3093369</v>
      </c>
      <c r="D27" s="136" t="s">
        <v>413</v>
      </c>
      <c r="E27" s="136" t="s">
        <v>65</v>
      </c>
      <c r="F27" s="144" t="s">
        <v>458</v>
      </c>
      <c r="G27" s="202"/>
      <c r="H27" s="79">
        <v>45694</v>
      </c>
      <c r="I27" s="16" t="s">
        <v>337</v>
      </c>
    </row>
    <row r="28" spans="1:9" x14ac:dyDescent="0.3">
      <c r="A28" s="136" t="s">
        <v>50</v>
      </c>
      <c r="B28" s="136" t="s">
        <v>457</v>
      </c>
      <c r="C28" s="201">
        <v>3134387</v>
      </c>
      <c r="D28" s="136" t="s">
        <v>413</v>
      </c>
      <c r="E28" s="136" t="s">
        <v>65</v>
      </c>
      <c r="F28" s="144" t="s">
        <v>458</v>
      </c>
      <c r="G28" s="202"/>
      <c r="H28" s="79">
        <v>45694</v>
      </c>
      <c r="I28" s="16" t="s">
        <v>337</v>
      </c>
    </row>
    <row r="29" spans="1:9" x14ac:dyDescent="0.3">
      <c r="A29" s="136" t="s">
        <v>50</v>
      </c>
      <c r="B29" s="136" t="s">
        <v>457</v>
      </c>
      <c r="C29" s="201">
        <v>3134389</v>
      </c>
      <c r="D29" s="136" t="s">
        <v>413</v>
      </c>
      <c r="E29" s="136" t="s">
        <v>65</v>
      </c>
      <c r="F29" s="144" t="s">
        <v>458</v>
      </c>
      <c r="G29" s="202"/>
      <c r="H29" s="79">
        <v>45694</v>
      </c>
      <c r="I29" s="16" t="s">
        <v>337</v>
      </c>
    </row>
    <row r="30" spans="1:9" x14ac:dyDescent="0.3">
      <c r="A30" s="136" t="s">
        <v>50</v>
      </c>
      <c r="B30" s="136" t="s">
        <v>457</v>
      </c>
      <c r="C30" s="201" t="s">
        <v>468</v>
      </c>
      <c r="D30" s="136" t="s">
        <v>415</v>
      </c>
      <c r="E30" s="136" t="s">
        <v>144</v>
      </c>
      <c r="F30" s="144" t="s">
        <v>458</v>
      </c>
      <c r="G30" s="202"/>
      <c r="H30" s="79">
        <v>45694</v>
      </c>
      <c r="I30" s="16" t="s">
        <v>337</v>
      </c>
    </row>
    <row r="31" spans="1:9" x14ac:dyDescent="0.3">
      <c r="A31" s="136" t="s">
        <v>50</v>
      </c>
      <c r="B31" s="136" t="s">
        <v>457</v>
      </c>
      <c r="C31" s="201" t="s">
        <v>469</v>
      </c>
      <c r="D31" s="136" t="s">
        <v>415</v>
      </c>
      <c r="E31" s="136" t="s">
        <v>144</v>
      </c>
      <c r="F31" s="144" t="s">
        <v>458</v>
      </c>
      <c r="G31" s="202"/>
      <c r="H31" s="79">
        <v>45694</v>
      </c>
      <c r="I31" s="16" t="s">
        <v>337</v>
      </c>
    </row>
    <row r="32" spans="1:9" x14ac:dyDescent="0.3">
      <c r="A32" s="136" t="s">
        <v>50</v>
      </c>
      <c r="B32" s="136" t="s">
        <v>457</v>
      </c>
      <c r="C32" s="201" t="s">
        <v>470</v>
      </c>
      <c r="D32" s="136" t="s">
        <v>415</v>
      </c>
      <c r="E32" s="136" t="s">
        <v>418</v>
      </c>
      <c r="F32" s="144" t="s">
        <v>458</v>
      </c>
      <c r="G32" s="202"/>
      <c r="H32" s="79">
        <v>45694</v>
      </c>
      <c r="I32" s="16" t="s">
        <v>337</v>
      </c>
    </row>
    <row r="33" spans="1:9" x14ac:dyDescent="0.3">
      <c r="A33" s="136" t="s">
        <v>50</v>
      </c>
      <c r="B33" s="136" t="s">
        <v>457</v>
      </c>
      <c r="C33" s="201" t="s">
        <v>471</v>
      </c>
      <c r="D33" s="136" t="s">
        <v>415</v>
      </c>
      <c r="E33" s="136" t="s">
        <v>418</v>
      </c>
      <c r="F33" s="144" t="s">
        <v>458</v>
      </c>
      <c r="G33" s="202"/>
      <c r="H33" s="79">
        <v>45694</v>
      </c>
      <c r="I33" s="16" t="s">
        <v>337</v>
      </c>
    </row>
    <row r="34" spans="1:9" x14ac:dyDescent="0.3">
      <c r="A34" s="136" t="s">
        <v>50</v>
      </c>
      <c r="B34" s="136" t="s">
        <v>457</v>
      </c>
      <c r="C34" s="201" t="s">
        <v>472</v>
      </c>
      <c r="D34" s="136" t="s">
        <v>415</v>
      </c>
      <c r="E34" s="136" t="s">
        <v>418</v>
      </c>
      <c r="F34" s="144" t="s">
        <v>458</v>
      </c>
      <c r="G34" s="202"/>
      <c r="H34" s="79">
        <v>45694</v>
      </c>
      <c r="I34" s="16" t="s">
        <v>337</v>
      </c>
    </row>
    <row r="35" spans="1:9" x14ac:dyDescent="0.3">
      <c r="A35" s="136" t="s">
        <v>50</v>
      </c>
      <c r="B35" s="136" t="s">
        <v>457</v>
      </c>
      <c r="C35" s="201" t="s">
        <v>473</v>
      </c>
      <c r="D35" s="136" t="s">
        <v>415</v>
      </c>
      <c r="E35" s="136" t="s">
        <v>418</v>
      </c>
      <c r="F35" s="144" t="s">
        <v>458</v>
      </c>
      <c r="G35" s="202"/>
      <c r="H35" s="79">
        <v>45694</v>
      </c>
      <c r="I35" s="16" t="s">
        <v>337</v>
      </c>
    </row>
    <row r="36" spans="1:9" x14ac:dyDescent="0.3">
      <c r="A36" s="136" t="s">
        <v>50</v>
      </c>
      <c r="B36" s="136" t="s">
        <v>457</v>
      </c>
      <c r="C36" s="201" t="s">
        <v>474</v>
      </c>
      <c r="D36" s="176" t="s">
        <v>415</v>
      </c>
      <c r="E36" s="136" t="s">
        <v>418</v>
      </c>
      <c r="F36" s="144" t="s">
        <v>458</v>
      </c>
      <c r="G36" s="202"/>
      <c r="H36" s="79">
        <v>45694</v>
      </c>
      <c r="I36" s="16" t="s">
        <v>337</v>
      </c>
    </row>
    <row r="37" spans="1:9" x14ac:dyDescent="0.3">
      <c r="A37" s="136" t="s">
        <v>50</v>
      </c>
      <c r="B37" s="136" t="s">
        <v>457</v>
      </c>
      <c r="C37" s="201" t="s">
        <v>475</v>
      </c>
      <c r="D37" s="136" t="s">
        <v>415</v>
      </c>
      <c r="E37" s="136" t="s">
        <v>69</v>
      </c>
      <c r="F37" s="144" t="s">
        <v>458</v>
      </c>
      <c r="G37" s="202"/>
      <c r="H37" s="79">
        <v>45694</v>
      </c>
      <c r="I37" s="16" t="s">
        <v>337</v>
      </c>
    </row>
    <row r="38" spans="1:9" x14ac:dyDescent="0.3">
      <c r="A38" s="136" t="s">
        <v>50</v>
      </c>
      <c r="B38" s="136" t="s">
        <v>457</v>
      </c>
      <c r="C38" s="201" t="s">
        <v>476</v>
      </c>
      <c r="D38" s="136" t="s">
        <v>415</v>
      </c>
      <c r="E38" s="136" t="s">
        <v>69</v>
      </c>
      <c r="F38" s="144" t="s">
        <v>458</v>
      </c>
      <c r="G38" s="202"/>
      <c r="H38" s="79">
        <v>45694</v>
      </c>
      <c r="I38" s="16" t="s">
        <v>337</v>
      </c>
    </row>
    <row r="39" spans="1:9" x14ac:dyDescent="0.3">
      <c r="A39" s="136" t="s">
        <v>50</v>
      </c>
      <c r="B39" s="136" t="s">
        <v>457</v>
      </c>
      <c r="C39" s="201" t="s">
        <v>477</v>
      </c>
      <c r="D39" s="136" t="s">
        <v>415</v>
      </c>
      <c r="E39" s="136" t="s">
        <v>69</v>
      </c>
      <c r="F39" s="144" t="s">
        <v>458</v>
      </c>
      <c r="G39" s="202"/>
      <c r="H39" s="79">
        <v>45694</v>
      </c>
      <c r="I39" s="16" t="s">
        <v>337</v>
      </c>
    </row>
    <row r="40" spans="1:9" x14ac:dyDescent="0.3">
      <c r="A40" s="136" t="s">
        <v>50</v>
      </c>
      <c r="B40" s="136" t="s">
        <v>457</v>
      </c>
      <c r="C40" s="201" t="s">
        <v>478</v>
      </c>
      <c r="D40" s="136" t="s">
        <v>415</v>
      </c>
      <c r="E40" s="136" t="s">
        <v>69</v>
      </c>
      <c r="F40" s="144" t="s">
        <v>458</v>
      </c>
      <c r="G40" s="202"/>
      <c r="H40" s="79">
        <v>45694</v>
      </c>
      <c r="I40" s="16" t="s">
        <v>337</v>
      </c>
    </row>
    <row r="41" spans="1:9" x14ac:dyDescent="0.3">
      <c r="A41" s="136" t="s">
        <v>50</v>
      </c>
      <c r="B41" s="136" t="s">
        <v>457</v>
      </c>
      <c r="C41" s="201" t="s">
        <v>479</v>
      </c>
      <c r="D41" s="136" t="s">
        <v>415</v>
      </c>
      <c r="E41" s="136" t="s">
        <v>74</v>
      </c>
      <c r="F41" s="144" t="s">
        <v>458</v>
      </c>
      <c r="G41" s="202"/>
      <c r="H41" s="79">
        <v>45694</v>
      </c>
      <c r="I41" s="16" t="s">
        <v>337</v>
      </c>
    </row>
    <row r="42" spans="1:9" x14ac:dyDescent="0.3">
      <c r="A42" s="136" t="s">
        <v>50</v>
      </c>
      <c r="B42" s="136" t="s">
        <v>457</v>
      </c>
      <c r="C42" s="201" t="s">
        <v>480</v>
      </c>
      <c r="D42" s="136" t="s">
        <v>415</v>
      </c>
      <c r="E42" s="136" t="s">
        <v>74</v>
      </c>
      <c r="F42" s="144" t="s">
        <v>458</v>
      </c>
      <c r="G42" s="202"/>
      <c r="H42" s="79">
        <v>45694</v>
      </c>
      <c r="I42" s="16" t="s">
        <v>337</v>
      </c>
    </row>
    <row r="43" spans="1:9" x14ac:dyDescent="0.3">
      <c r="A43" s="136" t="s">
        <v>50</v>
      </c>
      <c r="B43" s="136" t="s">
        <v>457</v>
      </c>
      <c r="C43" s="201" t="s">
        <v>481</v>
      </c>
      <c r="D43" s="136" t="s">
        <v>415</v>
      </c>
      <c r="E43" s="136" t="s">
        <v>74</v>
      </c>
      <c r="F43" s="144" t="s">
        <v>458</v>
      </c>
      <c r="G43" s="202"/>
      <c r="H43" s="79">
        <v>45694</v>
      </c>
      <c r="I43" s="16" t="s">
        <v>337</v>
      </c>
    </row>
    <row r="44" spans="1:9" x14ac:dyDescent="0.3">
      <c r="A44" s="136" t="s">
        <v>50</v>
      </c>
      <c r="B44" s="136" t="s">
        <v>457</v>
      </c>
      <c r="C44" s="201" t="s">
        <v>482</v>
      </c>
      <c r="D44" s="136" t="s">
        <v>415</v>
      </c>
      <c r="E44" s="136" t="s">
        <v>74</v>
      </c>
      <c r="F44" s="144" t="s">
        <v>458</v>
      </c>
      <c r="G44" s="202"/>
      <c r="H44" s="79">
        <v>45694</v>
      </c>
      <c r="I44" s="16" t="s">
        <v>337</v>
      </c>
    </row>
    <row r="45" spans="1:9" x14ac:dyDescent="0.3">
      <c r="A45" s="136" t="s">
        <v>50</v>
      </c>
      <c r="B45" s="136" t="s">
        <v>457</v>
      </c>
      <c r="C45" s="201" t="s">
        <v>483</v>
      </c>
      <c r="D45" s="136" t="s">
        <v>432</v>
      </c>
      <c r="E45" s="136" t="s">
        <v>65</v>
      </c>
      <c r="F45" s="144" t="s">
        <v>458</v>
      </c>
      <c r="G45" s="202"/>
      <c r="H45" s="79">
        <v>45694</v>
      </c>
      <c r="I45" s="16" t="s">
        <v>337</v>
      </c>
    </row>
    <row r="46" spans="1:9" x14ac:dyDescent="0.3">
      <c r="A46" s="136" t="s">
        <v>50</v>
      </c>
      <c r="B46" s="136" t="s">
        <v>457</v>
      </c>
      <c r="C46" s="201" t="s">
        <v>484</v>
      </c>
      <c r="D46" s="136" t="s">
        <v>434</v>
      </c>
      <c r="E46" s="136" t="s">
        <v>435</v>
      </c>
      <c r="F46" s="144" t="s">
        <v>458</v>
      </c>
      <c r="G46" s="202"/>
      <c r="H46" s="79">
        <v>45694</v>
      </c>
      <c r="I46" s="16" t="s">
        <v>337</v>
      </c>
    </row>
    <row r="47" spans="1:9" x14ac:dyDescent="0.3">
      <c r="A47" s="136" t="s">
        <v>50</v>
      </c>
      <c r="B47" s="136" t="s">
        <v>457</v>
      </c>
      <c r="C47" s="201" t="s">
        <v>485</v>
      </c>
      <c r="D47" s="136" t="s">
        <v>437</v>
      </c>
      <c r="E47" s="136" t="s">
        <v>438</v>
      </c>
      <c r="F47" s="144" t="s">
        <v>458</v>
      </c>
      <c r="G47" s="202"/>
      <c r="H47" s="79">
        <v>45694</v>
      </c>
      <c r="I47" s="16" t="s">
        <v>337</v>
      </c>
    </row>
    <row r="48" spans="1:9" x14ac:dyDescent="0.3">
      <c r="A48" s="136" t="s">
        <v>50</v>
      </c>
      <c r="B48" s="136" t="s">
        <v>457</v>
      </c>
      <c r="C48" s="201" t="s">
        <v>486</v>
      </c>
      <c r="D48" s="136" t="s">
        <v>487</v>
      </c>
      <c r="E48" s="136" t="s">
        <v>113</v>
      </c>
      <c r="F48" s="144" t="s">
        <v>458</v>
      </c>
      <c r="G48" s="202"/>
      <c r="H48" s="79">
        <v>45694</v>
      </c>
      <c r="I48" s="16" t="s">
        <v>337</v>
      </c>
    </row>
    <row r="49" spans="1:9" x14ac:dyDescent="0.3">
      <c r="A49" s="136" t="s">
        <v>50</v>
      </c>
      <c r="B49" s="136" t="s">
        <v>457</v>
      </c>
      <c r="C49" s="201" t="s">
        <v>488</v>
      </c>
      <c r="D49" s="136" t="s">
        <v>415</v>
      </c>
      <c r="E49" s="136" t="s">
        <v>90</v>
      </c>
      <c r="F49" s="144" t="s">
        <v>458</v>
      </c>
      <c r="G49" s="202"/>
      <c r="H49" s="79">
        <v>45694</v>
      </c>
      <c r="I49" s="16" t="s">
        <v>337</v>
      </c>
    </row>
    <row r="50" spans="1:9" x14ac:dyDescent="0.3">
      <c r="A50" s="136" t="s">
        <v>50</v>
      </c>
      <c r="B50" s="136" t="s">
        <v>457</v>
      </c>
      <c r="C50" s="201" t="s">
        <v>489</v>
      </c>
      <c r="D50" s="136" t="s">
        <v>415</v>
      </c>
      <c r="E50" s="136" t="s">
        <v>90</v>
      </c>
      <c r="F50" s="144" t="s">
        <v>458</v>
      </c>
      <c r="G50" s="202"/>
      <c r="H50" s="79">
        <v>45694</v>
      </c>
      <c r="I50" s="16" t="s">
        <v>337</v>
      </c>
    </row>
    <row r="51" spans="1:9" x14ac:dyDescent="0.3">
      <c r="A51" s="136" t="s">
        <v>50</v>
      </c>
      <c r="B51" s="136" t="s">
        <v>457</v>
      </c>
      <c r="C51" s="201" t="s">
        <v>490</v>
      </c>
      <c r="D51" s="136" t="s">
        <v>444</v>
      </c>
      <c r="E51" s="136" t="s">
        <v>418</v>
      </c>
      <c r="F51" s="144" t="s">
        <v>458</v>
      </c>
      <c r="G51" s="202"/>
      <c r="H51" s="79">
        <v>45694</v>
      </c>
      <c r="I51" s="16" t="s">
        <v>337</v>
      </c>
    </row>
    <row r="52" spans="1:9" x14ac:dyDescent="0.3">
      <c r="A52" s="136" t="s">
        <v>50</v>
      </c>
      <c r="B52" s="136" t="s">
        <v>457</v>
      </c>
      <c r="C52" s="201" t="s">
        <v>491</v>
      </c>
      <c r="D52" s="136" t="s">
        <v>446</v>
      </c>
      <c r="E52" s="136"/>
      <c r="F52" s="144" t="s">
        <v>458</v>
      </c>
      <c r="G52" s="202"/>
      <c r="H52" s="79">
        <v>45694</v>
      </c>
      <c r="I52" s="16" t="s">
        <v>337</v>
      </c>
    </row>
    <row r="53" spans="1:9" x14ac:dyDescent="0.3">
      <c r="A53" s="136" t="s">
        <v>50</v>
      </c>
      <c r="B53" s="136" t="s">
        <v>457</v>
      </c>
      <c r="C53" s="201" t="s">
        <v>492</v>
      </c>
      <c r="D53" s="136" t="s">
        <v>446</v>
      </c>
      <c r="E53" s="136"/>
      <c r="F53" s="144" t="s">
        <v>458</v>
      </c>
      <c r="G53" s="202"/>
      <c r="H53" s="79">
        <v>45694</v>
      </c>
      <c r="I53" s="16" t="s">
        <v>337</v>
      </c>
    </row>
    <row r="54" spans="1:9" x14ac:dyDescent="0.3">
      <c r="A54" s="136" t="s">
        <v>50</v>
      </c>
      <c r="B54" s="136" t="s">
        <v>457</v>
      </c>
      <c r="C54" s="201" t="s">
        <v>493</v>
      </c>
      <c r="D54" s="136" t="s">
        <v>449</v>
      </c>
      <c r="E54" s="136" t="s">
        <v>450</v>
      </c>
      <c r="F54" s="144" t="s">
        <v>458</v>
      </c>
      <c r="G54" s="202"/>
      <c r="H54" s="140">
        <v>45694</v>
      </c>
      <c r="I54" s="16" t="s">
        <v>337</v>
      </c>
    </row>
    <row r="55" spans="1:9" x14ac:dyDescent="0.3">
      <c r="A55" s="136" t="s">
        <v>50</v>
      </c>
      <c r="B55" s="136" t="s">
        <v>457</v>
      </c>
      <c r="C55" s="201">
        <v>423015</v>
      </c>
      <c r="D55" s="136" t="s">
        <v>451</v>
      </c>
      <c r="E55" s="136" t="s">
        <v>452</v>
      </c>
      <c r="F55" s="144" t="s">
        <v>458</v>
      </c>
      <c r="G55" s="202"/>
      <c r="H55" s="140">
        <v>45694</v>
      </c>
      <c r="I55" s="16" t="s">
        <v>337</v>
      </c>
    </row>
    <row r="56" spans="1:9" x14ac:dyDescent="0.3">
      <c r="A56" s="136" t="s">
        <v>50</v>
      </c>
      <c r="B56" s="136" t="s">
        <v>457</v>
      </c>
      <c r="C56" s="201">
        <v>423016</v>
      </c>
      <c r="D56" s="136" t="s">
        <v>451</v>
      </c>
      <c r="E56" s="136" t="s">
        <v>452</v>
      </c>
      <c r="F56" s="144" t="s">
        <v>458</v>
      </c>
      <c r="G56" s="202"/>
      <c r="H56" s="140">
        <v>45694</v>
      </c>
      <c r="I56" s="16" t="s">
        <v>337</v>
      </c>
    </row>
    <row r="57" spans="1:9" x14ac:dyDescent="0.3">
      <c r="A57" s="136" t="s">
        <v>50</v>
      </c>
      <c r="B57" s="136" t="s">
        <v>457</v>
      </c>
      <c r="C57" s="201" t="s">
        <v>494</v>
      </c>
      <c r="D57" s="136" t="s">
        <v>454</v>
      </c>
      <c r="E57" s="136" t="s">
        <v>205</v>
      </c>
      <c r="F57" s="144" t="s">
        <v>458</v>
      </c>
      <c r="G57" s="202"/>
      <c r="H57" s="140">
        <v>45694</v>
      </c>
      <c r="I57" s="16" t="s">
        <v>337</v>
      </c>
    </row>
    <row r="58" spans="1:9" x14ac:dyDescent="0.3">
      <c r="A58" s="136" t="s">
        <v>50</v>
      </c>
      <c r="B58" s="136" t="s">
        <v>457</v>
      </c>
      <c r="C58" s="201" t="s">
        <v>495</v>
      </c>
      <c r="D58" s="136" t="s">
        <v>454</v>
      </c>
      <c r="E58" s="136" t="s">
        <v>205</v>
      </c>
      <c r="F58" s="144" t="s">
        <v>458</v>
      </c>
      <c r="G58" s="202"/>
      <c r="H58" s="140">
        <v>45694</v>
      </c>
      <c r="I58" s="16" t="s">
        <v>337</v>
      </c>
    </row>
    <row r="59" spans="1:9" x14ac:dyDescent="0.3">
      <c r="A59" s="136" t="s">
        <v>50</v>
      </c>
      <c r="B59" s="136" t="s">
        <v>457</v>
      </c>
      <c r="C59" s="201">
        <v>399380</v>
      </c>
      <c r="D59" s="136" t="s">
        <v>456</v>
      </c>
      <c r="E59" s="136"/>
      <c r="F59" s="144" t="s">
        <v>458</v>
      </c>
      <c r="G59" s="202"/>
      <c r="H59" s="140">
        <v>45694</v>
      </c>
      <c r="I59" s="16" t="s">
        <v>337</v>
      </c>
    </row>
    <row r="60" spans="1:9" ht="15" thickBot="1" x14ac:dyDescent="0.35">
      <c r="A60" s="178" t="s">
        <v>50</v>
      </c>
      <c r="B60" s="178" t="s">
        <v>457</v>
      </c>
      <c r="C60" s="204">
        <v>399379</v>
      </c>
      <c r="D60" s="178" t="s">
        <v>456</v>
      </c>
      <c r="E60" s="178"/>
      <c r="F60" s="182" t="s">
        <v>458</v>
      </c>
      <c r="G60" s="203"/>
      <c r="H60" s="184">
        <v>45694</v>
      </c>
      <c r="I60" s="26" t="s">
        <v>337</v>
      </c>
    </row>
    <row r="61" spans="1:9" ht="15" thickTop="1" x14ac:dyDescent="0.3"/>
    <row r="100" spans="1:3" hidden="1" x14ac:dyDescent="0.3">
      <c r="A100">
        <f ca="1">COUNTIF($G$2:$G$39,"&lt;"&amp;L3)</f>
        <v>5</v>
      </c>
      <c r="B100">
        <f ca="1">COUNTIF($H$2:$H$60,"&lt;"&amp;L2)</f>
        <v>54</v>
      </c>
      <c r="C100">
        <f>COUNTIF(I:I,Algemeen!A7)</f>
        <v>0</v>
      </c>
    </row>
  </sheetData>
  <autoFilter ref="I1:I61" xr:uid="{3506311F-491B-444C-8653-3A7FC54334A2}"/>
  <conditionalFormatting sqref="G2:G27">
    <cfRule type="cellIs" dxfId="687" priority="75" stopIfTrue="1" operator="lessThan">
      <formula>"TODAY"</formula>
    </cfRule>
    <cfRule type="cellIs" dxfId="686" priority="74" stopIfTrue="1" operator="lessThan">
      <formula>$L$3</formula>
    </cfRule>
  </conditionalFormatting>
  <conditionalFormatting sqref="G2:H60">
    <cfRule type="containsBlanks" dxfId="685" priority="71" stopIfTrue="1">
      <formula>LEN(TRIM(G2))=0</formula>
    </cfRule>
  </conditionalFormatting>
  <conditionalFormatting sqref="H2:H60">
    <cfRule type="cellIs" dxfId="684" priority="73" stopIfTrue="1" operator="lessThan">
      <formula>"TODAY"</formula>
    </cfRule>
    <cfRule type="cellIs" dxfId="683" priority="72" stopIfTrue="1" operator="lessThan">
      <formula>$L$2</formula>
    </cfRule>
  </conditionalFormatting>
  <conditionalFormatting sqref="I1:I2">
    <cfRule type="cellIs" dxfId="682" priority="61" operator="equal">
      <formula>"C"</formula>
    </cfRule>
    <cfRule type="cellIs" dxfId="681" priority="60" operator="equal">
      <formula>"A"</formula>
    </cfRule>
    <cfRule type="cellIs" dxfId="680" priority="58" operator="equal">
      <formula>"B"</formula>
    </cfRule>
  </conditionalFormatting>
  <conditionalFormatting sqref="I2">
    <cfRule type="cellIs" dxfId="679" priority="59" operator="equal">
      <formula>"NA"</formula>
    </cfRule>
    <cfRule type="expression" dxfId="678" priority="57" stopIfTrue="1">
      <formula>$H$2&lt;$L$2</formula>
    </cfRule>
  </conditionalFormatting>
  <conditionalFormatting sqref="I3">
    <cfRule type="expression" dxfId="677" priority="66">
      <formula>$G$3&lt;$L$3</formula>
    </cfRule>
  </conditionalFormatting>
  <conditionalFormatting sqref="I3:I7 I1 I61:I1048576">
    <cfRule type="cellIs" dxfId="676" priority="68" operator="equal">
      <formula>"NA"</formula>
    </cfRule>
  </conditionalFormatting>
  <conditionalFormatting sqref="I3:I7">
    <cfRule type="cellIs" dxfId="675" priority="70" operator="equal">
      <formula>"C"</formula>
    </cfRule>
    <cfRule type="cellIs" dxfId="674" priority="69" operator="equal">
      <formula>"A"</formula>
    </cfRule>
    <cfRule type="cellIs" dxfId="673" priority="67" operator="equal">
      <formula>"B"</formula>
    </cfRule>
  </conditionalFormatting>
  <conditionalFormatting sqref="I4">
    <cfRule type="expression" dxfId="672" priority="65">
      <formula>$G$4&lt;$L$3</formula>
    </cfRule>
  </conditionalFormatting>
  <conditionalFormatting sqref="I5">
    <cfRule type="expression" dxfId="671" priority="64">
      <formula>$G$5&lt;$L$3</formula>
    </cfRule>
  </conditionalFormatting>
  <conditionalFormatting sqref="I6">
    <cfRule type="expression" dxfId="670" priority="63">
      <formula>$G$6&lt;$L$3</formula>
    </cfRule>
  </conditionalFormatting>
  <conditionalFormatting sqref="I7">
    <cfRule type="expression" dxfId="669" priority="62">
      <formula>$G$7&lt;$L$3</formula>
    </cfRule>
  </conditionalFormatting>
  <conditionalFormatting sqref="I8">
    <cfRule type="expression" dxfId="668" priority="52" stopIfTrue="1">
      <formula>$H$8&lt;$L$2</formula>
    </cfRule>
  </conditionalFormatting>
  <conditionalFormatting sqref="I8:I60">
    <cfRule type="cellIs" dxfId="667" priority="54" operator="equal">
      <formula>"NA"</formula>
    </cfRule>
  </conditionalFormatting>
  <conditionalFormatting sqref="I8:I1048576">
    <cfRule type="cellIs" dxfId="666" priority="56" operator="equal">
      <formula>"C"</formula>
    </cfRule>
    <cfRule type="cellIs" dxfId="665" priority="55" operator="equal">
      <formula>"A"</formula>
    </cfRule>
    <cfRule type="cellIs" dxfId="664" priority="53" operator="equal">
      <formula>"B"</formula>
    </cfRule>
  </conditionalFormatting>
  <conditionalFormatting sqref="I9">
    <cfRule type="expression" dxfId="663" priority="51" stopIfTrue="1">
      <formula>$H$9&lt;$L$2</formula>
    </cfRule>
  </conditionalFormatting>
  <conditionalFormatting sqref="I10">
    <cfRule type="expression" dxfId="662" priority="50" stopIfTrue="1">
      <formula>$H$10&lt;$L$2</formula>
    </cfRule>
  </conditionalFormatting>
  <conditionalFormatting sqref="I11">
    <cfRule type="expression" dxfId="661" priority="49" stopIfTrue="1">
      <formula>$H$11&lt;$L$2</formula>
    </cfRule>
  </conditionalFormatting>
  <conditionalFormatting sqref="I12">
    <cfRule type="expression" dxfId="660" priority="48" stopIfTrue="1">
      <formula>$H$12&lt;$L$2</formula>
    </cfRule>
  </conditionalFormatting>
  <conditionalFormatting sqref="I13">
    <cfRule type="expression" dxfId="659" priority="47" stopIfTrue="1">
      <formula>$H$13&lt;$L$2</formula>
    </cfRule>
  </conditionalFormatting>
  <conditionalFormatting sqref="I14">
    <cfRule type="expression" dxfId="658" priority="46" stopIfTrue="1">
      <formula>$H$14&lt;$L$2</formula>
    </cfRule>
  </conditionalFormatting>
  <conditionalFormatting sqref="I15">
    <cfRule type="expression" dxfId="657" priority="45" stopIfTrue="1">
      <formula>$H$15&lt;$L$2</formula>
    </cfRule>
  </conditionalFormatting>
  <conditionalFormatting sqref="I16">
    <cfRule type="expression" dxfId="656" priority="44" stopIfTrue="1">
      <formula>$H$16&lt;$L$2</formula>
    </cfRule>
  </conditionalFormatting>
  <conditionalFormatting sqref="I17">
    <cfRule type="expression" dxfId="655" priority="43" stopIfTrue="1">
      <formula>$H$17&lt;$L$2</formula>
    </cfRule>
  </conditionalFormatting>
  <conditionalFormatting sqref="I18">
    <cfRule type="expression" dxfId="654" priority="42" stopIfTrue="1">
      <formula>$H$18&lt;$L$2</formula>
    </cfRule>
  </conditionalFormatting>
  <conditionalFormatting sqref="I19">
    <cfRule type="expression" dxfId="653" priority="41" stopIfTrue="1">
      <formula>$H$19&lt;$L$2</formula>
    </cfRule>
  </conditionalFormatting>
  <conditionalFormatting sqref="I20">
    <cfRule type="expression" dxfId="652" priority="40" stopIfTrue="1">
      <formula>$H$20&lt;$L$2</formula>
    </cfRule>
  </conditionalFormatting>
  <conditionalFormatting sqref="I21">
    <cfRule type="expression" dxfId="651" priority="39" stopIfTrue="1">
      <formula>$H$21&lt;$L$2</formula>
    </cfRule>
  </conditionalFormatting>
  <conditionalFormatting sqref="I22">
    <cfRule type="expression" dxfId="650" priority="38" stopIfTrue="1">
      <formula>$H$22&lt;$L$2</formula>
    </cfRule>
  </conditionalFormatting>
  <conditionalFormatting sqref="I23">
    <cfRule type="expression" dxfId="649" priority="37" stopIfTrue="1">
      <formula>$H$23&lt;$L$2</formula>
    </cfRule>
  </conditionalFormatting>
  <conditionalFormatting sqref="I24">
    <cfRule type="expression" dxfId="648" priority="36" stopIfTrue="1">
      <formula>$H$24&lt;$L$2</formula>
    </cfRule>
  </conditionalFormatting>
  <conditionalFormatting sqref="I25">
    <cfRule type="expression" dxfId="647" priority="35" stopIfTrue="1">
      <formula>$H$25&lt;$L$2</formula>
    </cfRule>
  </conditionalFormatting>
  <conditionalFormatting sqref="I26">
    <cfRule type="expression" dxfId="646" priority="34" stopIfTrue="1">
      <formula>$H$26&lt;$L$2</formula>
    </cfRule>
  </conditionalFormatting>
  <conditionalFormatting sqref="I27">
    <cfRule type="expression" dxfId="645" priority="33" stopIfTrue="1">
      <formula>$H$27&lt;$L$2</formula>
    </cfRule>
  </conditionalFormatting>
  <conditionalFormatting sqref="I28">
    <cfRule type="expression" dxfId="644" priority="32" stopIfTrue="1">
      <formula>$H$28&lt;$L$2</formula>
    </cfRule>
  </conditionalFormatting>
  <conditionalFormatting sqref="I29">
    <cfRule type="expression" dxfId="643" priority="31" stopIfTrue="1">
      <formula>$H$29&lt;$L$2</formula>
    </cfRule>
  </conditionalFormatting>
  <conditionalFormatting sqref="I30">
    <cfRule type="expression" dxfId="642" priority="30" stopIfTrue="1">
      <formula>$H$30&lt;$L$2</formula>
    </cfRule>
  </conditionalFormatting>
  <conditionalFormatting sqref="I31">
    <cfRule type="expression" dxfId="641" priority="29" stopIfTrue="1">
      <formula>$H$31&lt;$L$2</formula>
    </cfRule>
  </conditionalFormatting>
  <conditionalFormatting sqref="I32">
    <cfRule type="expression" dxfId="640" priority="28" stopIfTrue="1">
      <formula>$H$32&lt;$L$2</formula>
    </cfRule>
  </conditionalFormatting>
  <conditionalFormatting sqref="I33">
    <cfRule type="expression" dxfId="639" priority="27" stopIfTrue="1">
      <formula>$H$33&lt;$L$2</formula>
    </cfRule>
  </conditionalFormatting>
  <conditionalFormatting sqref="I35">
    <cfRule type="expression" dxfId="638" priority="26" stopIfTrue="1">
      <formula>$H$35&lt;$L$2</formula>
    </cfRule>
  </conditionalFormatting>
  <conditionalFormatting sqref="I36">
    <cfRule type="expression" dxfId="637" priority="25" stopIfTrue="1">
      <formula>$H$36&lt;$L$2</formula>
    </cfRule>
  </conditionalFormatting>
  <conditionalFormatting sqref="I37">
    <cfRule type="expression" dxfId="636" priority="24" stopIfTrue="1">
      <formula>$H$37&lt;$L$2</formula>
    </cfRule>
  </conditionalFormatting>
  <conditionalFormatting sqref="I38">
    <cfRule type="expression" dxfId="635" priority="23" stopIfTrue="1">
      <formula>$H$38&lt;$L$2</formula>
    </cfRule>
  </conditionalFormatting>
  <conditionalFormatting sqref="I39">
    <cfRule type="expression" dxfId="634" priority="22" stopIfTrue="1">
      <formula>$H$39&lt;$L$2</formula>
    </cfRule>
  </conditionalFormatting>
  <conditionalFormatting sqref="I40">
    <cfRule type="expression" dxfId="633" priority="21" stopIfTrue="1">
      <formula>$H$40&lt;$L$2</formula>
    </cfRule>
  </conditionalFormatting>
  <conditionalFormatting sqref="I41">
    <cfRule type="expression" dxfId="632" priority="20" stopIfTrue="1">
      <formula>$H$41&lt;$L$2</formula>
    </cfRule>
  </conditionalFormatting>
  <conditionalFormatting sqref="I42">
    <cfRule type="expression" dxfId="631" priority="19" stopIfTrue="1">
      <formula>$H$42&lt;$L$2</formula>
    </cfRule>
  </conditionalFormatting>
  <conditionalFormatting sqref="I43">
    <cfRule type="expression" dxfId="630" priority="18" stopIfTrue="1">
      <formula>$H$43&lt;$L$2</formula>
    </cfRule>
  </conditionalFormatting>
  <conditionalFormatting sqref="I44">
    <cfRule type="expression" dxfId="629" priority="17" stopIfTrue="1">
      <formula>$H$44&lt;$L$2</formula>
    </cfRule>
  </conditionalFormatting>
  <conditionalFormatting sqref="I45">
    <cfRule type="expression" dxfId="628" priority="16" stopIfTrue="1">
      <formula>$H$45&lt;$L$2</formula>
    </cfRule>
  </conditionalFormatting>
  <conditionalFormatting sqref="I46">
    <cfRule type="expression" dxfId="627" priority="15" stopIfTrue="1">
      <formula>$H$46&lt;$L$2</formula>
    </cfRule>
  </conditionalFormatting>
  <conditionalFormatting sqref="I47">
    <cfRule type="expression" dxfId="626" priority="14" stopIfTrue="1">
      <formula>$H$47&lt;$L$2</formula>
    </cfRule>
  </conditionalFormatting>
  <conditionalFormatting sqref="I48">
    <cfRule type="expression" dxfId="625" priority="13" stopIfTrue="1">
      <formula>$H$48&lt;$L$2</formula>
    </cfRule>
  </conditionalFormatting>
  <conditionalFormatting sqref="I49">
    <cfRule type="expression" dxfId="624" priority="12" stopIfTrue="1">
      <formula>$H$49&lt;$L$2</formula>
    </cfRule>
  </conditionalFormatting>
  <conditionalFormatting sqref="I50">
    <cfRule type="expression" dxfId="623" priority="11" stopIfTrue="1">
      <formula>$H$50&lt;$L$2</formula>
    </cfRule>
  </conditionalFormatting>
  <conditionalFormatting sqref="I51">
    <cfRule type="expression" dxfId="622" priority="10" stopIfTrue="1">
      <formula>$H$51&lt;$L$2</formula>
    </cfRule>
  </conditionalFormatting>
  <conditionalFormatting sqref="I52">
    <cfRule type="expression" dxfId="621" priority="9" stopIfTrue="1">
      <formula>$H$52&lt;$L$2</formula>
    </cfRule>
  </conditionalFormatting>
  <conditionalFormatting sqref="I53">
    <cfRule type="expression" dxfId="620" priority="8" stopIfTrue="1">
      <formula>$H$53&lt;$L$2</formula>
    </cfRule>
  </conditionalFormatting>
  <conditionalFormatting sqref="I54">
    <cfRule type="expression" dxfId="619" priority="7" stopIfTrue="1">
      <formula>$H$54&lt;$L$2</formula>
    </cfRule>
  </conditionalFormatting>
  <conditionalFormatting sqref="I55">
    <cfRule type="expression" dxfId="618" priority="6" stopIfTrue="1">
      <formula>$H$55&lt;$L$2</formula>
    </cfRule>
  </conditionalFormatting>
  <conditionalFormatting sqref="I56">
    <cfRule type="expression" dxfId="617" priority="5" stopIfTrue="1">
      <formula>$H$56&lt;$L$2</formula>
    </cfRule>
  </conditionalFormatting>
  <conditionalFormatting sqref="I57">
    <cfRule type="expression" dxfId="616" priority="4" stopIfTrue="1">
      <formula>$H$57&lt;$L$2</formula>
    </cfRule>
  </conditionalFormatting>
  <conditionalFormatting sqref="I58">
    <cfRule type="expression" dxfId="615" priority="3" stopIfTrue="1">
      <formula>$H$58&lt;$L$2</formula>
    </cfRule>
  </conditionalFormatting>
  <conditionalFormatting sqref="I59">
    <cfRule type="expression" dxfId="614" priority="2" stopIfTrue="1">
      <formula>$H$59&lt;$L$2</formula>
    </cfRule>
  </conditionalFormatting>
  <conditionalFormatting sqref="I60">
    <cfRule type="expression" dxfId="613" priority="1" stopIfTrue="1">
      <formula>$H$60&lt;$L$2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877A9-9C90-440B-BDC2-D40442B6E2AB}">
  <sheetPr codeName="Sheet15">
    <tabColor rgb="FF0070C0"/>
    <pageSetUpPr fitToPage="1"/>
  </sheetPr>
  <dimension ref="A1:L100"/>
  <sheetViews>
    <sheetView workbookViewId="0">
      <selection activeCell="D24" sqref="D24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61.2" x14ac:dyDescent="0.3">
      <c r="A2" s="43" t="s">
        <v>50</v>
      </c>
      <c r="B2" s="43" t="s">
        <v>496</v>
      </c>
      <c r="C2" s="67" t="s">
        <v>496</v>
      </c>
      <c r="D2" s="43" t="s">
        <v>391</v>
      </c>
      <c r="E2" s="43"/>
      <c r="F2" s="15" t="s">
        <v>497</v>
      </c>
      <c r="G2" s="46"/>
      <c r="H2" s="60">
        <v>45761</v>
      </c>
      <c r="I2" s="38" t="s">
        <v>14</v>
      </c>
      <c r="L2" s="151">
        <f ca="1">TODAY()-90</f>
        <v>45695</v>
      </c>
    </row>
    <row r="3" spans="1:12" x14ac:dyDescent="0.3">
      <c r="A3" s="12" t="s">
        <v>50</v>
      </c>
      <c r="B3" s="12" t="s">
        <v>496</v>
      </c>
      <c r="C3" s="53" t="s">
        <v>496</v>
      </c>
      <c r="D3" s="72" t="s">
        <v>391</v>
      </c>
      <c r="E3" s="72"/>
      <c r="F3" s="92" t="s">
        <v>392</v>
      </c>
      <c r="G3" s="60">
        <v>45677</v>
      </c>
      <c r="H3" s="34"/>
      <c r="I3" s="90" t="s">
        <v>14</v>
      </c>
      <c r="L3" s="151">
        <f ca="1">TODAY()-365</f>
        <v>45420</v>
      </c>
    </row>
    <row r="4" spans="1:12" x14ac:dyDescent="0.3">
      <c r="A4" s="12" t="s">
        <v>50</v>
      </c>
      <c r="B4" s="12" t="s">
        <v>496</v>
      </c>
      <c r="C4" s="53" t="s">
        <v>498</v>
      </c>
      <c r="D4" s="12" t="s">
        <v>460</v>
      </c>
      <c r="E4" s="12"/>
      <c r="F4" s="15" t="s">
        <v>395</v>
      </c>
      <c r="G4" s="60">
        <v>45677</v>
      </c>
      <c r="H4" s="10"/>
      <c r="I4" s="88" t="s">
        <v>14</v>
      </c>
    </row>
    <row r="5" spans="1:12" x14ac:dyDescent="0.3">
      <c r="A5" s="12" t="s">
        <v>50</v>
      </c>
      <c r="B5" s="12" t="s">
        <v>496</v>
      </c>
      <c r="C5" s="53" t="s">
        <v>499</v>
      </c>
      <c r="D5" s="12" t="s">
        <v>460</v>
      </c>
      <c r="E5" s="12"/>
      <c r="F5" s="15" t="s">
        <v>395</v>
      </c>
      <c r="G5" s="60">
        <v>45677</v>
      </c>
      <c r="H5" s="10"/>
      <c r="I5" s="88" t="s">
        <v>14</v>
      </c>
    </row>
    <row r="6" spans="1:12" x14ac:dyDescent="0.3">
      <c r="A6" s="12" t="s">
        <v>50</v>
      </c>
      <c r="B6" s="12" t="s">
        <v>496</v>
      </c>
      <c r="C6" s="53" t="s">
        <v>500</v>
      </c>
      <c r="D6" s="12" t="s">
        <v>463</v>
      </c>
      <c r="E6" s="12"/>
      <c r="F6" s="15" t="s">
        <v>395</v>
      </c>
      <c r="G6" s="60">
        <v>45677</v>
      </c>
      <c r="H6" s="10"/>
      <c r="I6" s="88" t="s">
        <v>14</v>
      </c>
    </row>
    <row r="7" spans="1:12" x14ac:dyDescent="0.3">
      <c r="A7" s="12" t="s">
        <v>50</v>
      </c>
      <c r="B7" s="12" t="s">
        <v>496</v>
      </c>
      <c r="C7" s="53" t="s">
        <v>501</v>
      </c>
      <c r="D7" s="12" t="s">
        <v>463</v>
      </c>
      <c r="E7" s="12"/>
      <c r="F7" s="15" t="s">
        <v>395</v>
      </c>
      <c r="G7" s="60">
        <v>45677</v>
      </c>
      <c r="H7" s="10"/>
      <c r="I7" s="88" t="s">
        <v>14</v>
      </c>
    </row>
    <row r="8" spans="1:12" x14ac:dyDescent="0.3">
      <c r="A8" s="12" t="s">
        <v>50</v>
      </c>
      <c r="B8" s="12" t="s">
        <v>496</v>
      </c>
      <c r="C8" s="53">
        <v>87614</v>
      </c>
      <c r="D8" s="12" t="s">
        <v>465</v>
      </c>
      <c r="E8" s="12" t="s">
        <v>60</v>
      </c>
      <c r="F8" s="92"/>
      <c r="G8" s="29"/>
      <c r="H8" s="10">
        <v>45761</v>
      </c>
      <c r="I8" s="16" t="s">
        <v>14</v>
      </c>
    </row>
    <row r="9" spans="1:12" x14ac:dyDescent="0.3">
      <c r="A9" s="12" t="s">
        <v>50</v>
      </c>
      <c r="B9" s="12" t="s">
        <v>496</v>
      </c>
      <c r="C9" s="53">
        <v>87615</v>
      </c>
      <c r="D9" s="12" t="s">
        <v>465</v>
      </c>
      <c r="E9" s="12" t="s">
        <v>60</v>
      </c>
      <c r="F9" s="92"/>
      <c r="G9" s="29"/>
      <c r="H9" s="10">
        <v>45761</v>
      </c>
      <c r="I9" s="16" t="s">
        <v>14</v>
      </c>
    </row>
    <row r="10" spans="1:12" x14ac:dyDescent="0.3">
      <c r="A10" s="12" t="s">
        <v>50</v>
      </c>
      <c r="B10" s="12" t="s">
        <v>496</v>
      </c>
      <c r="C10" s="53">
        <v>87624</v>
      </c>
      <c r="D10" s="12" t="s">
        <v>465</v>
      </c>
      <c r="E10" s="12" t="s">
        <v>60</v>
      </c>
      <c r="F10" s="92"/>
      <c r="G10" s="29"/>
      <c r="H10" s="10">
        <v>45761</v>
      </c>
      <c r="I10" s="16" t="s">
        <v>14</v>
      </c>
    </row>
    <row r="11" spans="1:12" x14ac:dyDescent="0.3">
      <c r="A11" s="12" t="s">
        <v>50</v>
      </c>
      <c r="B11" s="12" t="s">
        <v>496</v>
      </c>
      <c r="C11" s="53">
        <v>87625</v>
      </c>
      <c r="D11" s="12" t="s">
        <v>465</v>
      </c>
      <c r="E11" s="12" t="s">
        <v>60</v>
      </c>
      <c r="F11" s="92"/>
      <c r="G11" s="29"/>
      <c r="H11" s="10">
        <v>45761</v>
      </c>
      <c r="I11" s="16" t="s">
        <v>14</v>
      </c>
    </row>
    <row r="12" spans="1:12" x14ac:dyDescent="0.3">
      <c r="A12" s="12" t="s">
        <v>50</v>
      </c>
      <c r="B12" s="12" t="s">
        <v>496</v>
      </c>
      <c r="C12" s="53" t="s">
        <v>502</v>
      </c>
      <c r="D12" s="12" t="s">
        <v>401</v>
      </c>
      <c r="E12" s="12" t="s">
        <v>205</v>
      </c>
      <c r="F12" s="15"/>
      <c r="G12" s="29"/>
      <c r="H12" s="10">
        <v>45761</v>
      </c>
      <c r="I12" s="16" t="s">
        <v>14</v>
      </c>
    </row>
    <row r="13" spans="1:12" x14ac:dyDescent="0.3">
      <c r="A13" s="12" t="s">
        <v>50</v>
      </c>
      <c r="B13" s="12" t="s">
        <v>496</v>
      </c>
      <c r="C13" s="53" t="s">
        <v>503</v>
      </c>
      <c r="D13" s="12" t="s">
        <v>401</v>
      </c>
      <c r="E13" s="12" t="s">
        <v>56</v>
      </c>
      <c r="F13" s="15"/>
      <c r="G13" s="29"/>
      <c r="H13" s="10">
        <v>45761</v>
      </c>
      <c r="I13" s="16" t="s">
        <v>14</v>
      </c>
    </row>
    <row r="14" spans="1:12" x14ac:dyDescent="0.3">
      <c r="A14" s="12" t="s">
        <v>50</v>
      </c>
      <c r="B14" s="12" t="s">
        <v>496</v>
      </c>
      <c r="C14" s="53" t="s">
        <v>504</v>
      </c>
      <c r="D14" s="12" t="s">
        <v>401</v>
      </c>
      <c r="E14" s="12" t="s">
        <v>205</v>
      </c>
      <c r="F14" s="15"/>
      <c r="G14" s="29"/>
      <c r="H14" s="10">
        <v>45761</v>
      </c>
      <c r="I14" s="16" t="s">
        <v>14</v>
      </c>
    </row>
    <row r="15" spans="1:12" x14ac:dyDescent="0.3">
      <c r="A15" s="12" t="s">
        <v>50</v>
      </c>
      <c r="B15" s="12" t="s">
        <v>496</v>
      </c>
      <c r="C15" s="53">
        <v>3369413</v>
      </c>
      <c r="D15" s="12" t="s">
        <v>403</v>
      </c>
      <c r="E15" s="12" t="s">
        <v>245</v>
      </c>
      <c r="F15" s="15"/>
      <c r="G15" s="29"/>
      <c r="H15" s="10">
        <v>45761</v>
      </c>
      <c r="I15" s="16" t="s">
        <v>14</v>
      </c>
    </row>
    <row r="16" spans="1:12" x14ac:dyDescent="0.3">
      <c r="A16" s="12" t="s">
        <v>50</v>
      </c>
      <c r="B16" s="12" t="s">
        <v>496</v>
      </c>
      <c r="C16" s="53">
        <v>3369549</v>
      </c>
      <c r="D16" s="12" t="s">
        <v>403</v>
      </c>
      <c r="E16" s="12" t="s">
        <v>245</v>
      </c>
      <c r="F16" s="15"/>
      <c r="G16" s="29"/>
      <c r="H16" s="10">
        <v>45761</v>
      </c>
      <c r="I16" s="16" t="s">
        <v>14</v>
      </c>
    </row>
    <row r="17" spans="1:9" x14ac:dyDescent="0.3">
      <c r="A17" s="12" t="s">
        <v>50</v>
      </c>
      <c r="B17" s="12" t="s">
        <v>496</v>
      </c>
      <c r="C17" s="53">
        <v>3369394</v>
      </c>
      <c r="D17" s="12" t="s">
        <v>403</v>
      </c>
      <c r="E17" s="12" t="s">
        <v>245</v>
      </c>
      <c r="F17" s="15"/>
      <c r="G17" s="29"/>
      <c r="H17" s="10">
        <v>45761</v>
      </c>
      <c r="I17" s="16" t="s">
        <v>14</v>
      </c>
    </row>
    <row r="18" spans="1:9" x14ac:dyDescent="0.3">
      <c r="A18" s="12" t="s">
        <v>50</v>
      </c>
      <c r="B18" s="12" t="s">
        <v>496</v>
      </c>
      <c r="C18" s="53">
        <v>1907710207</v>
      </c>
      <c r="D18" s="12" t="s">
        <v>404</v>
      </c>
      <c r="E18" s="12" t="s">
        <v>205</v>
      </c>
      <c r="F18" s="15"/>
      <c r="G18" s="29"/>
      <c r="H18" s="10">
        <v>45761</v>
      </c>
      <c r="I18" s="16" t="s">
        <v>14</v>
      </c>
    </row>
    <row r="19" spans="1:9" x14ac:dyDescent="0.3">
      <c r="A19" s="12" t="s">
        <v>50</v>
      </c>
      <c r="B19" s="12" t="s">
        <v>496</v>
      </c>
      <c r="C19" s="53">
        <v>1907710216</v>
      </c>
      <c r="D19" s="12" t="s">
        <v>404</v>
      </c>
      <c r="E19" s="12" t="s">
        <v>205</v>
      </c>
      <c r="F19" s="15"/>
      <c r="G19" s="29"/>
      <c r="H19" s="10">
        <v>45761</v>
      </c>
      <c r="I19" s="16" t="s">
        <v>14</v>
      </c>
    </row>
    <row r="20" spans="1:9" x14ac:dyDescent="0.3">
      <c r="A20" s="12" t="s">
        <v>50</v>
      </c>
      <c r="B20" s="12" t="s">
        <v>496</v>
      </c>
      <c r="C20" s="53">
        <v>1836910008</v>
      </c>
      <c r="D20" s="12" t="s">
        <v>406</v>
      </c>
      <c r="E20" s="12" t="s">
        <v>90</v>
      </c>
      <c r="F20" s="15"/>
      <c r="G20" s="29"/>
      <c r="H20" s="10">
        <v>45761</v>
      </c>
      <c r="I20" s="16" t="s">
        <v>14</v>
      </c>
    </row>
    <row r="21" spans="1:9" x14ac:dyDescent="0.3">
      <c r="A21" s="12" t="s">
        <v>50</v>
      </c>
      <c r="B21" s="12" t="s">
        <v>496</v>
      </c>
      <c r="C21" s="53">
        <v>1981790009</v>
      </c>
      <c r="D21" s="12" t="s">
        <v>407</v>
      </c>
      <c r="E21" s="12" t="s">
        <v>65</v>
      </c>
      <c r="F21" s="15"/>
      <c r="G21" s="29"/>
      <c r="H21" s="10">
        <v>45761</v>
      </c>
      <c r="I21" s="16" t="s">
        <v>14</v>
      </c>
    </row>
    <row r="22" spans="1:9" x14ac:dyDescent="0.3">
      <c r="A22" s="12" t="s">
        <v>50</v>
      </c>
      <c r="B22" s="12" t="s">
        <v>496</v>
      </c>
      <c r="C22" s="53">
        <v>1981790011</v>
      </c>
      <c r="D22" s="12" t="s">
        <v>407</v>
      </c>
      <c r="E22" s="12" t="s">
        <v>65</v>
      </c>
      <c r="F22" s="15"/>
      <c r="G22" s="29"/>
      <c r="H22" s="10">
        <v>45761</v>
      </c>
      <c r="I22" s="16" t="s">
        <v>14</v>
      </c>
    </row>
    <row r="23" spans="1:9" x14ac:dyDescent="0.3">
      <c r="A23" s="12" t="s">
        <v>50</v>
      </c>
      <c r="B23" s="12" t="s">
        <v>496</v>
      </c>
      <c r="C23" s="53" t="s">
        <v>505</v>
      </c>
      <c r="D23" s="12" t="s">
        <v>408</v>
      </c>
      <c r="E23" s="12" t="s">
        <v>65</v>
      </c>
      <c r="F23" s="15"/>
      <c r="G23" s="29"/>
      <c r="H23" s="10">
        <v>45761</v>
      </c>
      <c r="I23" s="16" t="s">
        <v>14</v>
      </c>
    </row>
    <row r="24" spans="1:9" x14ac:dyDescent="0.3">
      <c r="A24" s="12" t="s">
        <v>50</v>
      </c>
      <c r="B24" s="12" t="s">
        <v>496</v>
      </c>
      <c r="C24" s="53">
        <v>191120011</v>
      </c>
      <c r="D24" s="12" t="s">
        <v>408</v>
      </c>
      <c r="E24" s="12" t="s">
        <v>65</v>
      </c>
      <c r="F24" s="15"/>
      <c r="G24" s="29"/>
      <c r="H24" s="10">
        <v>45761</v>
      </c>
      <c r="I24" s="16" t="s">
        <v>14</v>
      </c>
    </row>
    <row r="25" spans="1:9" x14ac:dyDescent="0.3">
      <c r="A25" s="12" t="s">
        <v>50</v>
      </c>
      <c r="B25" s="12" t="s">
        <v>496</v>
      </c>
      <c r="C25" s="53">
        <v>3093363</v>
      </c>
      <c r="D25" s="12" t="s">
        <v>409</v>
      </c>
      <c r="E25" s="12" t="s">
        <v>438</v>
      </c>
      <c r="F25" s="15"/>
      <c r="G25" s="29"/>
      <c r="H25" s="10">
        <v>45761</v>
      </c>
      <c r="I25" s="16" t="s">
        <v>14</v>
      </c>
    </row>
    <row r="26" spans="1:9" x14ac:dyDescent="0.3">
      <c r="A26" s="12" t="s">
        <v>50</v>
      </c>
      <c r="B26" s="12" t="s">
        <v>496</v>
      </c>
      <c r="C26" s="53">
        <v>31343810</v>
      </c>
      <c r="D26" s="12" t="s">
        <v>413</v>
      </c>
      <c r="E26" s="12" t="s">
        <v>65</v>
      </c>
      <c r="F26" s="15"/>
      <c r="G26" s="29"/>
      <c r="H26" s="10">
        <v>45761</v>
      </c>
      <c r="I26" s="16" t="s">
        <v>14</v>
      </c>
    </row>
    <row r="27" spans="1:9" x14ac:dyDescent="0.3">
      <c r="A27" s="12" t="s">
        <v>50</v>
      </c>
      <c r="B27" s="12" t="s">
        <v>496</v>
      </c>
      <c r="C27" s="53">
        <v>31343811</v>
      </c>
      <c r="D27" s="12" t="s">
        <v>413</v>
      </c>
      <c r="E27" s="12" t="s">
        <v>65</v>
      </c>
      <c r="F27" s="15"/>
      <c r="G27" s="29"/>
      <c r="H27" s="10">
        <v>45761</v>
      </c>
      <c r="I27" s="16" t="s">
        <v>14</v>
      </c>
    </row>
    <row r="28" spans="1:9" x14ac:dyDescent="0.3">
      <c r="A28" s="12" t="s">
        <v>50</v>
      </c>
      <c r="B28" s="12" t="s">
        <v>496</v>
      </c>
      <c r="C28" s="53">
        <v>3093364</v>
      </c>
      <c r="D28" s="12" t="s">
        <v>413</v>
      </c>
      <c r="E28" s="12" t="s">
        <v>65</v>
      </c>
      <c r="F28" s="15"/>
      <c r="G28" s="29"/>
      <c r="H28" s="10">
        <v>45761</v>
      </c>
      <c r="I28" s="16" t="s">
        <v>14</v>
      </c>
    </row>
    <row r="29" spans="1:9" x14ac:dyDescent="0.3">
      <c r="A29" s="12" t="s">
        <v>50</v>
      </c>
      <c r="B29" s="12" t="s">
        <v>496</v>
      </c>
      <c r="C29" s="53">
        <v>30933612</v>
      </c>
      <c r="D29" s="12" t="s">
        <v>413</v>
      </c>
      <c r="E29" s="12" t="s">
        <v>65</v>
      </c>
      <c r="F29" s="15"/>
      <c r="G29" s="29"/>
      <c r="H29" s="10">
        <v>45761</v>
      </c>
      <c r="I29" s="16" t="s">
        <v>14</v>
      </c>
    </row>
    <row r="30" spans="1:9" x14ac:dyDescent="0.3">
      <c r="A30" s="12" t="s">
        <v>50</v>
      </c>
      <c r="B30" s="12" t="s">
        <v>496</v>
      </c>
      <c r="C30" s="53" t="s">
        <v>506</v>
      </c>
      <c r="D30" s="12" t="s">
        <v>415</v>
      </c>
      <c r="E30" s="12" t="s">
        <v>144</v>
      </c>
      <c r="F30" s="15"/>
      <c r="G30" s="29"/>
      <c r="H30" s="10">
        <v>45761</v>
      </c>
      <c r="I30" s="16" t="s">
        <v>14</v>
      </c>
    </row>
    <row r="31" spans="1:9" x14ac:dyDescent="0.3">
      <c r="A31" s="12" t="s">
        <v>50</v>
      </c>
      <c r="B31" s="12" t="s">
        <v>496</v>
      </c>
      <c r="C31" s="53" t="s">
        <v>507</v>
      </c>
      <c r="D31" s="12" t="s">
        <v>415</v>
      </c>
      <c r="E31" s="12" t="s">
        <v>144</v>
      </c>
      <c r="F31" s="15"/>
      <c r="G31" s="29"/>
      <c r="H31" s="10">
        <v>45761</v>
      </c>
      <c r="I31" s="16" t="s">
        <v>14</v>
      </c>
    </row>
    <row r="32" spans="1:9" x14ac:dyDescent="0.3">
      <c r="A32" s="12" t="s">
        <v>50</v>
      </c>
      <c r="B32" s="12" t="s">
        <v>496</v>
      </c>
      <c r="C32" s="53" t="s">
        <v>508</v>
      </c>
      <c r="D32" s="12" t="s">
        <v>415</v>
      </c>
      <c r="E32" s="12" t="s">
        <v>418</v>
      </c>
      <c r="F32" s="15"/>
      <c r="G32" s="29"/>
      <c r="H32" s="10">
        <v>45761</v>
      </c>
      <c r="I32" s="16" t="s">
        <v>14</v>
      </c>
    </row>
    <row r="33" spans="1:9" x14ac:dyDescent="0.3">
      <c r="A33" s="12" t="s">
        <v>50</v>
      </c>
      <c r="B33" s="12" t="s">
        <v>496</v>
      </c>
      <c r="C33" s="53" t="s">
        <v>509</v>
      </c>
      <c r="D33" s="12" t="s">
        <v>415</v>
      </c>
      <c r="E33" s="12" t="s">
        <v>418</v>
      </c>
      <c r="F33" s="15"/>
      <c r="G33" s="29"/>
      <c r="H33" s="10">
        <v>45761</v>
      </c>
      <c r="I33" s="16" t="s">
        <v>14</v>
      </c>
    </row>
    <row r="34" spans="1:9" x14ac:dyDescent="0.3">
      <c r="A34" s="12" t="s">
        <v>50</v>
      </c>
      <c r="B34" s="12" t="s">
        <v>496</v>
      </c>
      <c r="C34" s="53" t="s">
        <v>510</v>
      </c>
      <c r="D34" s="12" t="s">
        <v>415</v>
      </c>
      <c r="E34" s="12" t="s">
        <v>418</v>
      </c>
      <c r="F34" s="15"/>
      <c r="G34" s="29"/>
      <c r="H34" s="10">
        <v>45761</v>
      </c>
      <c r="I34" s="16" t="s">
        <v>14</v>
      </c>
    </row>
    <row r="35" spans="1:9" x14ac:dyDescent="0.3">
      <c r="A35" s="12" t="s">
        <v>50</v>
      </c>
      <c r="B35" s="12" t="s">
        <v>496</v>
      </c>
      <c r="C35" s="53" t="s">
        <v>511</v>
      </c>
      <c r="D35" s="12" t="s">
        <v>415</v>
      </c>
      <c r="E35" s="12" t="s">
        <v>418</v>
      </c>
      <c r="F35" s="15"/>
      <c r="G35" s="29"/>
      <c r="H35" s="10">
        <v>45761</v>
      </c>
      <c r="I35" s="16" t="s">
        <v>14</v>
      </c>
    </row>
    <row r="36" spans="1:9" x14ac:dyDescent="0.3">
      <c r="A36" s="12" t="s">
        <v>50</v>
      </c>
      <c r="B36" s="12" t="s">
        <v>496</v>
      </c>
      <c r="C36" s="53" t="s">
        <v>512</v>
      </c>
      <c r="D36" s="12" t="s">
        <v>415</v>
      </c>
      <c r="E36" s="12" t="s">
        <v>418</v>
      </c>
      <c r="F36" s="15"/>
      <c r="G36" s="29"/>
      <c r="H36" s="10">
        <v>45761</v>
      </c>
      <c r="I36" s="16" t="s">
        <v>14</v>
      </c>
    </row>
    <row r="37" spans="1:9" x14ac:dyDescent="0.3">
      <c r="A37" s="12" t="s">
        <v>50</v>
      </c>
      <c r="B37" s="12" t="s">
        <v>496</v>
      </c>
      <c r="C37" s="53" t="s">
        <v>513</v>
      </c>
      <c r="D37" s="12" t="s">
        <v>415</v>
      </c>
      <c r="E37" s="12" t="s">
        <v>69</v>
      </c>
      <c r="F37" s="15"/>
      <c r="G37" s="29"/>
      <c r="H37" s="10">
        <v>45761</v>
      </c>
      <c r="I37" s="16" t="s">
        <v>14</v>
      </c>
    </row>
    <row r="38" spans="1:9" x14ac:dyDescent="0.3">
      <c r="A38" s="12" t="s">
        <v>50</v>
      </c>
      <c r="B38" s="12" t="s">
        <v>496</v>
      </c>
      <c r="C38" s="53" t="s">
        <v>514</v>
      </c>
      <c r="D38" s="12" t="s">
        <v>415</v>
      </c>
      <c r="E38" s="12" t="s">
        <v>69</v>
      </c>
      <c r="F38" s="15"/>
      <c r="G38" s="29"/>
      <c r="H38" s="10">
        <v>45761</v>
      </c>
      <c r="I38" s="16" t="s">
        <v>14</v>
      </c>
    </row>
    <row r="39" spans="1:9" x14ac:dyDescent="0.3">
      <c r="A39" s="12" t="s">
        <v>50</v>
      </c>
      <c r="B39" s="12" t="s">
        <v>496</v>
      </c>
      <c r="C39" s="53" t="s">
        <v>515</v>
      </c>
      <c r="D39" s="12" t="s">
        <v>415</v>
      </c>
      <c r="E39" s="12" t="s">
        <v>69</v>
      </c>
      <c r="F39" s="15"/>
      <c r="G39" s="29"/>
      <c r="H39" s="10">
        <v>45761</v>
      </c>
      <c r="I39" s="16" t="s">
        <v>14</v>
      </c>
    </row>
    <row r="40" spans="1:9" x14ac:dyDescent="0.3">
      <c r="A40" s="12" t="s">
        <v>50</v>
      </c>
      <c r="B40" s="12" t="s">
        <v>496</v>
      </c>
      <c r="C40" s="53" t="s">
        <v>516</v>
      </c>
      <c r="D40" s="12" t="s">
        <v>415</v>
      </c>
      <c r="E40" s="12" t="s">
        <v>69</v>
      </c>
      <c r="F40" s="15"/>
      <c r="G40" s="29"/>
      <c r="H40" s="10">
        <v>45761</v>
      </c>
      <c r="I40" s="16" t="s">
        <v>14</v>
      </c>
    </row>
    <row r="41" spans="1:9" x14ac:dyDescent="0.3">
      <c r="A41" s="12" t="s">
        <v>50</v>
      </c>
      <c r="B41" s="12" t="s">
        <v>496</v>
      </c>
      <c r="C41" s="53" t="s">
        <v>517</v>
      </c>
      <c r="D41" s="12" t="s">
        <v>415</v>
      </c>
      <c r="E41" s="12" t="s">
        <v>74</v>
      </c>
      <c r="F41" s="15"/>
      <c r="G41" s="29"/>
      <c r="H41" s="10">
        <v>45761</v>
      </c>
      <c r="I41" s="16" t="s">
        <v>14</v>
      </c>
    </row>
    <row r="42" spans="1:9" x14ac:dyDescent="0.3">
      <c r="A42" s="12" t="s">
        <v>50</v>
      </c>
      <c r="B42" s="12" t="s">
        <v>496</v>
      </c>
      <c r="C42" s="53" t="s">
        <v>518</v>
      </c>
      <c r="D42" s="12" t="s">
        <v>415</v>
      </c>
      <c r="E42" s="12" t="s">
        <v>74</v>
      </c>
      <c r="F42" s="15"/>
      <c r="G42" s="29"/>
      <c r="H42" s="10">
        <v>45761</v>
      </c>
      <c r="I42" s="16" t="s">
        <v>14</v>
      </c>
    </row>
    <row r="43" spans="1:9" x14ac:dyDescent="0.3">
      <c r="A43" s="12" t="s">
        <v>50</v>
      </c>
      <c r="B43" s="12" t="s">
        <v>496</v>
      </c>
      <c r="C43" s="53" t="s">
        <v>519</v>
      </c>
      <c r="D43" s="12" t="s">
        <v>415</v>
      </c>
      <c r="E43" s="12" t="s">
        <v>74</v>
      </c>
      <c r="F43" s="15"/>
      <c r="G43" s="29"/>
      <c r="H43" s="10">
        <v>45761</v>
      </c>
      <c r="I43" s="16" t="s">
        <v>14</v>
      </c>
    </row>
    <row r="44" spans="1:9" x14ac:dyDescent="0.3">
      <c r="A44" s="12" t="s">
        <v>50</v>
      </c>
      <c r="B44" s="12" t="s">
        <v>496</v>
      </c>
      <c r="C44" s="53" t="s">
        <v>520</v>
      </c>
      <c r="D44" s="12" t="s">
        <v>415</v>
      </c>
      <c r="E44" s="12" t="s">
        <v>74</v>
      </c>
      <c r="F44" s="15"/>
      <c r="G44" s="29"/>
      <c r="H44" s="10">
        <v>45761</v>
      </c>
      <c r="I44" s="16" t="s">
        <v>14</v>
      </c>
    </row>
    <row r="45" spans="1:9" x14ac:dyDescent="0.3">
      <c r="A45" s="12" t="s">
        <v>50</v>
      </c>
      <c r="B45" s="12" t="s">
        <v>496</v>
      </c>
      <c r="C45" s="53" t="s">
        <v>521</v>
      </c>
      <c r="D45" s="12" t="s">
        <v>432</v>
      </c>
      <c r="E45" s="12" t="s">
        <v>65</v>
      </c>
      <c r="F45" s="15"/>
      <c r="G45" s="29"/>
      <c r="H45" s="10">
        <v>45761</v>
      </c>
      <c r="I45" s="16" t="s">
        <v>14</v>
      </c>
    </row>
    <row r="46" spans="1:9" x14ac:dyDescent="0.3">
      <c r="A46" s="12" t="s">
        <v>50</v>
      </c>
      <c r="B46" s="12" t="s">
        <v>496</v>
      </c>
      <c r="C46" s="53" t="s">
        <v>522</v>
      </c>
      <c r="D46" s="12" t="s">
        <v>434</v>
      </c>
      <c r="E46" s="12" t="s">
        <v>435</v>
      </c>
      <c r="F46" s="15"/>
      <c r="G46" s="29"/>
      <c r="H46" s="10">
        <v>45761</v>
      </c>
      <c r="I46" s="16" t="s">
        <v>14</v>
      </c>
    </row>
    <row r="47" spans="1:9" x14ac:dyDescent="0.3">
      <c r="A47" s="12" t="s">
        <v>50</v>
      </c>
      <c r="B47" s="12" t="s">
        <v>496</v>
      </c>
      <c r="C47" s="53" t="s">
        <v>523</v>
      </c>
      <c r="D47" s="12" t="s">
        <v>437</v>
      </c>
      <c r="E47" s="12" t="s">
        <v>438</v>
      </c>
      <c r="F47" s="15"/>
      <c r="G47" s="29"/>
      <c r="H47" s="10">
        <v>45761</v>
      </c>
      <c r="I47" s="16" t="s">
        <v>14</v>
      </c>
    </row>
    <row r="48" spans="1:9" x14ac:dyDescent="0.3">
      <c r="A48" s="12" t="s">
        <v>50</v>
      </c>
      <c r="B48" s="12" t="s">
        <v>496</v>
      </c>
      <c r="C48" s="53" t="s">
        <v>524</v>
      </c>
      <c r="D48" s="12" t="s">
        <v>487</v>
      </c>
      <c r="E48" s="12" t="s">
        <v>113</v>
      </c>
      <c r="F48" s="15"/>
      <c r="G48" s="29"/>
      <c r="H48" s="10">
        <v>45761</v>
      </c>
      <c r="I48" s="16" t="s">
        <v>14</v>
      </c>
    </row>
    <row r="49" spans="1:9" x14ac:dyDescent="0.3">
      <c r="A49" s="12" t="s">
        <v>50</v>
      </c>
      <c r="B49" s="12" t="s">
        <v>496</v>
      </c>
      <c r="C49" s="53" t="s">
        <v>525</v>
      </c>
      <c r="D49" s="12" t="s">
        <v>415</v>
      </c>
      <c r="E49" s="12" t="s">
        <v>90</v>
      </c>
      <c r="F49" s="15"/>
      <c r="G49" s="29"/>
      <c r="H49" s="10">
        <v>45761</v>
      </c>
      <c r="I49" s="16" t="s">
        <v>14</v>
      </c>
    </row>
    <row r="50" spans="1:9" x14ac:dyDescent="0.3">
      <c r="A50" s="12" t="s">
        <v>50</v>
      </c>
      <c r="B50" s="12" t="s">
        <v>496</v>
      </c>
      <c r="C50" s="53" t="s">
        <v>526</v>
      </c>
      <c r="D50" s="12" t="s">
        <v>415</v>
      </c>
      <c r="E50" s="12" t="s">
        <v>90</v>
      </c>
      <c r="F50" s="15"/>
      <c r="G50" s="29"/>
      <c r="H50" s="10">
        <v>45761</v>
      </c>
      <c r="I50" s="16" t="s">
        <v>14</v>
      </c>
    </row>
    <row r="51" spans="1:9" x14ac:dyDescent="0.3">
      <c r="A51" s="12" t="s">
        <v>50</v>
      </c>
      <c r="B51" s="12" t="s">
        <v>496</v>
      </c>
      <c r="C51" s="53" t="s">
        <v>527</v>
      </c>
      <c r="D51" s="12" t="s">
        <v>444</v>
      </c>
      <c r="E51" s="12" t="s">
        <v>418</v>
      </c>
      <c r="F51" s="15"/>
      <c r="G51" s="29"/>
      <c r="H51" s="10">
        <v>45761</v>
      </c>
      <c r="I51" s="16" t="s">
        <v>14</v>
      </c>
    </row>
    <row r="52" spans="1:9" x14ac:dyDescent="0.3">
      <c r="A52" s="12" t="s">
        <v>50</v>
      </c>
      <c r="B52" s="12" t="s">
        <v>496</v>
      </c>
      <c r="C52" s="53" t="s">
        <v>528</v>
      </c>
      <c r="D52" s="12" t="s">
        <v>446</v>
      </c>
      <c r="E52" s="12"/>
      <c r="F52" s="15"/>
      <c r="G52" s="29"/>
      <c r="H52" s="10">
        <v>45761</v>
      </c>
      <c r="I52" s="16" t="s">
        <v>14</v>
      </c>
    </row>
    <row r="53" spans="1:9" x14ac:dyDescent="0.3">
      <c r="A53" s="12" t="s">
        <v>50</v>
      </c>
      <c r="B53" s="12" t="s">
        <v>496</v>
      </c>
      <c r="C53" s="53" t="s">
        <v>529</v>
      </c>
      <c r="D53" s="12" t="s">
        <v>446</v>
      </c>
      <c r="E53" s="12"/>
      <c r="F53" s="15"/>
      <c r="G53" s="29"/>
      <c r="H53" s="10">
        <v>45761</v>
      </c>
      <c r="I53" s="16" t="s">
        <v>14</v>
      </c>
    </row>
    <row r="54" spans="1:9" x14ac:dyDescent="0.3">
      <c r="A54" s="12" t="s">
        <v>50</v>
      </c>
      <c r="B54" s="12" t="s">
        <v>496</v>
      </c>
      <c r="C54" s="53" t="s">
        <v>530</v>
      </c>
      <c r="D54" s="12" t="s">
        <v>449</v>
      </c>
      <c r="E54" s="12" t="s">
        <v>450</v>
      </c>
      <c r="F54" s="15"/>
      <c r="G54" s="29"/>
      <c r="H54" s="10">
        <v>45761</v>
      </c>
      <c r="I54" s="16" t="s">
        <v>14</v>
      </c>
    </row>
    <row r="55" spans="1:9" x14ac:dyDescent="0.3">
      <c r="A55" s="12" t="s">
        <v>50</v>
      </c>
      <c r="B55" s="12" t="s">
        <v>496</v>
      </c>
      <c r="C55" s="53">
        <v>414461</v>
      </c>
      <c r="D55" s="12" t="s">
        <v>451</v>
      </c>
      <c r="E55" s="12" t="s">
        <v>452</v>
      </c>
      <c r="F55" s="15"/>
      <c r="G55" s="29"/>
      <c r="H55" s="10">
        <v>45761</v>
      </c>
      <c r="I55" s="16" t="s">
        <v>14</v>
      </c>
    </row>
    <row r="56" spans="1:9" x14ac:dyDescent="0.3">
      <c r="A56" s="12" t="s">
        <v>50</v>
      </c>
      <c r="B56" s="12" t="s">
        <v>496</v>
      </c>
      <c r="C56" s="53">
        <v>414462</v>
      </c>
      <c r="D56" s="12" t="s">
        <v>451</v>
      </c>
      <c r="E56" s="12" t="s">
        <v>452</v>
      </c>
      <c r="F56" s="15"/>
      <c r="G56" s="29"/>
      <c r="H56" s="10">
        <v>45761</v>
      </c>
      <c r="I56" s="16" t="s">
        <v>14</v>
      </c>
    </row>
    <row r="57" spans="1:9" x14ac:dyDescent="0.3">
      <c r="A57" s="12" t="s">
        <v>50</v>
      </c>
      <c r="B57" s="12" t="s">
        <v>496</v>
      </c>
      <c r="C57" s="53">
        <v>21334427</v>
      </c>
      <c r="D57" s="12" t="s">
        <v>454</v>
      </c>
      <c r="E57" s="12" t="s">
        <v>205</v>
      </c>
      <c r="F57" s="15"/>
      <c r="G57" s="29"/>
      <c r="H57" s="10">
        <v>45761</v>
      </c>
      <c r="I57" s="16" t="s">
        <v>14</v>
      </c>
    </row>
    <row r="58" spans="1:9" x14ac:dyDescent="0.3">
      <c r="A58" s="12" t="s">
        <v>50</v>
      </c>
      <c r="B58" s="12" t="s">
        <v>496</v>
      </c>
      <c r="C58" s="53">
        <v>21334431</v>
      </c>
      <c r="D58" s="12" t="s">
        <v>454</v>
      </c>
      <c r="E58" s="12" t="s">
        <v>205</v>
      </c>
      <c r="F58" s="15"/>
      <c r="G58" s="29"/>
      <c r="H58" s="10">
        <v>45761</v>
      </c>
      <c r="I58" s="16" t="s">
        <v>14</v>
      </c>
    </row>
    <row r="59" spans="1:9" x14ac:dyDescent="0.3">
      <c r="A59" s="12" t="s">
        <v>50</v>
      </c>
      <c r="B59" s="12" t="s">
        <v>496</v>
      </c>
      <c r="C59" s="53">
        <v>7856</v>
      </c>
      <c r="D59" s="12" t="s">
        <v>193</v>
      </c>
      <c r="E59" s="12" t="s">
        <v>53</v>
      </c>
      <c r="F59" s="15"/>
      <c r="G59" s="29"/>
      <c r="H59" s="10">
        <v>45761</v>
      </c>
      <c r="I59" s="16" t="s">
        <v>14</v>
      </c>
    </row>
    <row r="60" spans="1:9" x14ac:dyDescent="0.3">
      <c r="A60" s="12" t="s">
        <v>50</v>
      </c>
      <c r="B60" s="12" t="s">
        <v>496</v>
      </c>
      <c r="C60" s="53">
        <v>28</v>
      </c>
      <c r="D60" s="12" t="s">
        <v>193</v>
      </c>
      <c r="E60" s="12" t="s">
        <v>53</v>
      </c>
      <c r="F60" s="15"/>
      <c r="G60" s="29"/>
      <c r="H60" s="10">
        <v>45761</v>
      </c>
      <c r="I60" s="16" t="s">
        <v>14</v>
      </c>
    </row>
    <row r="61" spans="1:9" x14ac:dyDescent="0.3">
      <c r="A61" s="12" t="s">
        <v>50</v>
      </c>
      <c r="B61" s="12" t="s">
        <v>496</v>
      </c>
      <c r="C61" s="53">
        <v>399368</v>
      </c>
      <c r="D61" s="12" t="s">
        <v>456</v>
      </c>
      <c r="E61" s="12"/>
      <c r="F61" s="92"/>
      <c r="G61" s="29"/>
      <c r="H61" s="10">
        <v>45761</v>
      </c>
      <c r="I61" s="16" t="s">
        <v>14</v>
      </c>
    </row>
    <row r="62" spans="1:9" ht="15" thickBot="1" x14ac:dyDescent="0.35">
      <c r="A62" s="49" t="s">
        <v>50</v>
      </c>
      <c r="B62" s="49" t="s">
        <v>496</v>
      </c>
      <c r="C62" s="93">
        <v>399361</v>
      </c>
      <c r="D62" s="49" t="s">
        <v>456</v>
      </c>
      <c r="E62" s="49"/>
      <c r="F62" s="94"/>
      <c r="G62" s="52"/>
      <c r="H62" s="10">
        <v>45761</v>
      </c>
      <c r="I62" s="26" t="s">
        <v>14</v>
      </c>
    </row>
    <row r="63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63" xr:uid="{D73877A9-9C90-440B-BDC2-D40442B6E2AB}"/>
  <conditionalFormatting sqref="G2:G27">
    <cfRule type="cellIs" dxfId="612" priority="78" stopIfTrue="1" operator="lessThan">
      <formula>"TODAY"</formula>
    </cfRule>
    <cfRule type="cellIs" dxfId="611" priority="77" stopIfTrue="1" operator="lessThan">
      <formula>$L$3</formula>
    </cfRule>
  </conditionalFormatting>
  <conditionalFormatting sqref="G2:H62">
    <cfRule type="containsBlanks" dxfId="610" priority="74" stopIfTrue="1">
      <formula>LEN(TRIM(G2))=0</formula>
    </cfRule>
  </conditionalFormatting>
  <conditionalFormatting sqref="H2:H62">
    <cfRule type="cellIs" dxfId="609" priority="75" stopIfTrue="1" operator="lessThan">
      <formula>$L$2</formula>
    </cfRule>
    <cfRule type="cellIs" dxfId="608" priority="76" stopIfTrue="1" operator="lessThan">
      <formula>"TODAY"</formula>
    </cfRule>
  </conditionalFormatting>
  <conditionalFormatting sqref="I1:I2">
    <cfRule type="cellIs" dxfId="607" priority="2" operator="equal">
      <formula>"B"</formula>
    </cfRule>
    <cfRule type="cellIs" dxfId="606" priority="4" operator="equal">
      <formula>"A"</formula>
    </cfRule>
    <cfRule type="cellIs" dxfId="605" priority="5" operator="equal">
      <formula>"C"</formula>
    </cfRule>
  </conditionalFormatting>
  <conditionalFormatting sqref="I2">
    <cfRule type="expression" dxfId="604" priority="1" stopIfTrue="1">
      <formula>$H$2&lt;$L$2</formula>
    </cfRule>
    <cfRule type="cellIs" dxfId="603" priority="3" operator="equal">
      <formula>"NA"</formula>
    </cfRule>
  </conditionalFormatting>
  <conditionalFormatting sqref="I3">
    <cfRule type="expression" dxfId="602" priority="69">
      <formula>$G$3&lt;$L$3</formula>
    </cfRule>
  </conditionalFormatting>
  <conditionalFormatting sqref="I3:I7 I1 I63:I1048576">
    <cfRule type="cellIs" dxfId="601" priority="71" operator="equal">
      <formula>"NA"</formula>
    </cfRule>
  </conditionalFormatting>
  <conditionalFormatting sqref="I3:I7">
    <cfRule type="cellIs" dxfId="600" priority="73" operator="equal">
      <formula>"C"</formula>
    </cfRule>
    <cfRule type="cellIs" dxfId="599" priority="72" operator="equal">
      <formula>"A"</formula>
    </cfRule>
    <cfRule type="cellIs" dxfId="598" priority="70" operator="equal">
      <formula>"B"</formula>
    </cfRule>
  </conditionalFormatting>
  <conditionalFormatting sqref="I4">
    <cfRule type="expression" dxfId="597" priority="68">
      <formula>$G$4&lt;$L$3</formula>
    </cfRule>
  </conditionalFormatting>
  <conditionalFormatting sqref="I5">
    <cfRule type="expression" dxfId="596" priority="67">
      <formula>$G$5&lt;$L$3</formula>
    </cfRule>
  </conditionalFormatting>
  <conditionalFormatting sqref="I6">
    <cfRule type="expression" dxfId="595" priority="66">
      <formula>$G$6&lt;$L$3</formula>
    </cfRule>
  </conditionalFormatting>
  <conditionalFormatting sqref="I7">
    <cfRule type="expression" dxfId="594" priority="65">
      <formula>$G$7&lt;$L$3</formula>
    </cfRule>
  </conditionalFormatting>
  <conditionalFormatting sqref="I8">
    <cfRule type="expression" dxfId="593" priority="59" stopIfTrue="1">
      <formula>$H$8&lt;$L$2</formula>
    </cfRule>
  </conditionalFormatting>
  <conditionalFormatting sqref="I8:I62">
    <cfRule type="cellIs" dxfId="592" priority="61" operator="equal">
      <formula>"NA"</formula>
    </cfRule>
  </conditionalFormatting>
  <conditionalFormatting sqref="I8:I1048576">
    <cfRule type="cellIs" dxfId="591" priority="63" operator="equal">
      <formula>"C"</formula>
    </cfRule>
    <cfRule type="cellIs" dxfId="590" priority="62" operator="equal">
      <formula>"A"</formula>
    </cfRule>
    <cfRule type="cellIs" dxfId="589" priority="60" operator="equal">
      <formula>"B"</formula>
    </cfRule>
  </conditionalFormatting>
  <conditionalFormatting sqref="I9">
    <cfRule type="expression" dxfId="588" priority="58" stopIfTrue="1">
      <formula>$H$9&lt;$L$2</formula>
    </cfRule>
  </conditionalFormatting>
  <conditionalFormatting sqref="I10">
    <cfRule type="expression" dxfId="587" priority="57" stopIfTrue="1">
      <formula>$H$10&lt;$L$2</formula>
    </cfRule>
  </conditionalFormatting>
  <conditionalFormatting sqref="I11">
    <cfRule type="expression" dxfId="586" priority="56" stopIfTrue="1">
      <formula>$H$11&lt;$L$2</formula>
    </cfRule>
  </conditionalFormatting>
  <conditionalFormatting sqref="I12">
    <cfRule type="expression" dxfId="585" priority="55" stopIfTrue="1">
      <formula>$H$12&lt;$L$2</formula>
    </cfRule>
  </conditionalFormatting>
  <conditionalFormatting sqref="I13">
    <cfRule type="expression" dxfId="584" priority="54" stopIfTrue="1">
      <formula>$H$13&lt;$L$2</formula>
    </cfRule>
  </conditionalFormatting>
  <conditionalFormatting sqref="I14">
    <cfRule type="expression" dxfId="583" priority="53" stopIfTrue="1">
      <formula>$H$14&lt;$L$2</formula>
    </cfRule>
  </conditionalFormatting>
  <conditionalFormatting sqref="I15">
    <cfRule type="expression" dxfId="582" priority="52" stopIfTrue="1">
      <formula>$H$15&lt;$L$2</formula>
    </cfRule>
  </conditionalFormatting>
  <conditionalFormatting sqref="I16">
    <cfRule type="expression" dxfId="581" priority="51" stopIfTrue="1">
      <formula>$H$16&lt;$L$2</formula>
    </cfRule>
  </conditionalFormatting>
  <conditionalFormatting sqref="I17">
    <cfRule type="expression" dxfId="580" priority="50" stopIfTrue="1">
      <formula>$H$17&lt;$L$2</formula>
    </cfRule>
  </conditionalFormatting>
  <conditionalFormatting sqref="I18">
    <cfRule type="expression" dxfId="579" priority="49" stopIfTrue="1">
      <formula>$H$18&lt;$L$2</formula>
    </cfRule>
  </conditionalFormatting>
  <conditionalFormatting sqref="I19">
    <cfRule type="expression" dxfId="578" priority="48" stopIfTrue="1">
      <formula>$H$19&lt;$L$2</formula>
    </cfRule>
  </conditionalFormatting>
  <conditionalFormatting sqref="I20">
    <cfRule type="expression" dxfId="577" priority="47" stopIfTrue="1">
      <formula>$H$20&lt;$L$2</formula>
    </cfRule>
  </conditionalFormatting>
  <conditionalFormatting sqref="I21">
    <cfRule type="expression" dxfId="576" priority="46" stopIfTrue="1">
      <formula>$H$21&lt;$L$2</formula>
    </cfRule>
  </conditionalFormatting>
  <conditionalFormatting sqref="I22">
    <cfRule type="expression" dxfId="575" priority="45" stopIfTrue="1">
      <formula>$H$22&lt;$L$2</formula>
    </cfRule>
  </conditionalFormatting>
  <conditionalFormatting sqref="I23">
    <cfRule type="expression" dxfId="574" priority="44" stopIfTrue="1">
      <formula>$H$23&lt;$L$2</formula>
    </cfRule>
  </conditionalFormatting>
  <conditionalFormatting sqref="I24">
    <cfRule type="expression" dxfId="573" priority="43" stopIfTrue="1">
      <formula>$H$24&lt;$L$2</formula>
    </cfRule>
  </conditionalFormatting>
  <conditionalFormatting sqref="I25">
    <cfRule type="expression" dxfId="572" priority="42" stopIfTrue="1">
      <formula>$H$25&lt;$L$2</formula>
    </cfRule>
  </conditionalFormatting>
  <conditionalFormatting sqref="I26">
    <cfRule type="expression" dxfId="571" priority="41" stopIfTrue="1">
      <formula>$H$26&lt;$L$2</formula>
    </cfRule>
  </conditionalFormatting>
  <conditionalFormatting sqref="I27">
    <cfRule type="expression" dxfId="570" priority="40" stopIfTrue="1">
      <formula>$H$27&lt;$L$2</formula>
    </cfRule>
  </conditionalFormatting>
  <conditionalFormatting sqref="I28">
    <cfRule type="expression" dxfId="569" priority="39" stopIfTrue="1">
      <formula>$H$28&lt;$L$2</formula>
    </cfRule>
  </conditionalFormatting>
  <conditionalFormatting sqref="I29">
    <cfRule type="expression" dxfId="568" priority="38" stopIfTrue="1">
      <formula>$H$29&lt;$L$2</formula>
    </cfRule>
  </conditionalFormatting>
  <conditionalFormatting sqref="I30">
    <cfRule type="expression" dxfId="567" priority="37" stopIfTrue="1">
      <formula>$H$30&lt;$L$2</formula>
    </cfRule>
  </conditionalFormatting>
  <conditionalFormatting sqref="I31">
    <cfRule type="expression" dxfId="566" priority="36" stopIfTrue="1">
      <formula>$H$31&lt;$L$2</formula>
    </cfRule>
  </conditionalFormatting>
  <conditionalFormatting sqref="I32">
    <cfRule type="expression" dxfId="565" priority="35" stopIfTrue="1">
      <formula>$H$32&lt;$L$2</formula>
    </cfRule>
  </conditionalFormatting>
  <conditionalFormatting sqref="I33">
    <cfRule type="expression" dxfId="564" priority="34" stopIfTrue="1">
      <formula>$H$33&lt;$L$2</formula>
    </cfRule>
  </conditionalFormatting>
  <conditionalFormatting sqref="I35">
    <cfRule type="expression" dxfId="563" priority="33" stopIfTrue="1">
      <formula>$H$35&lt;$L$2</formula>
    </cfRule>
  </conditionalFormatting>
  <conditionalFormatting sqref="I36">
    <cfRule type="expression" dxfId="562" priority="32" stopIfTrue="1">
      <formula>$H$36&lt;$L$2</formula>
    </cfRule>
  </conditionalFormatting>
  <conditionalFormatting sqref="I37">
    <cfRule type="expression" dxfId="561" priority="31" stopIfTrue="1">
      <formula>$H$37&lt;$L$2</formula>
    </cfRule>
  </conditionalFormatting>
  <conditionalFormatting sqref="I38">
    <cfRule type="expression" dxfId="560" priority="30" stopIfTrue="1">
      <formula>$H$38&lt;$L$2</formula>
    </cfRule>
  </conditionalFormatting>
  <conditionalFormatting sqref="I39">
    <cfRule type="expression" dxfId="559" priority="29" stopIfTrue="1">
      <formula>$H$39&lt;$L$2</formula>
    </cfRule>
  </conditionalFormatting>
  <conditionalFormatting sqref="I40">
    <cfRule type="expression" dxfId="558" priority="28" stopIfTrue="1">
      <formula>$H$40&lt;$L$2</formula>
    </cfRule>
  </conditionalFormatting>
  <conditionalFormatting sqref="I41">
    <cfRule type="expression" dxfId="557" priority="27" stopIfTrue="1">
      <formula>$H$41&lt;$L$2</formula>
    </cfRule>
  </conditionalFormatting>
  <conditionalFormatting sqref="I42">
    <cfRule type="expression" dxfId="556" priority="26" stopIfTrue="1">
      <formula>$H$42&lt;$L$2</formula>
    </cfRule>
  </conditionalFormatting>
  <conditionalFormatting sqref="I43">
    <cfRule type="expression" dxfId="555" priority="25" stopIfTrue="1">
      <formula>$H$43&lt;$L$2</formula>
    </cfRule>
  </conditionalFormatting>
  <conditionalFormatting sqref="I44">
    <cfRule type="expression" dxfId="554" priority="24" stopIfTrue="1">
      <formula>$H$44&lt;$L$2</formula>
    </cfRule>
  </conditionalFormatting>
  <conditionalFormatting sqref="I45">
    <cfRule type="expression" dxfId="553" priority="23" stopIfTrue="1">
      <formula>$H$45&lt;$L$2</formula>
    </cfRule>
  </conditionalFormatting>
  <conditionalFormatting sqref="I46">
    <cfRule type="expression" dxfId="552" priority="22" stopIfTrue="1">
      <formula>$H$46&lt;$L$2</formula>
    </cfRule>
  </conditionalFormatting>
  <conditionalFormatting sqref="I47">
    <cfRule type="expression" dxfId="551" priority="21" stopIfTrue="1">
      <formula>$H$47&lt;$L$2</formula>
    </cfRule>
  </conditionalFormatting>
  <conditionalFormatting sqref="I48">
    <cfRule type="expression" dxfId="550" priority="20" stopIfTrue="1">
      <formula>$H$48&lt;$L$2</formula>
    </cfRule>
  </conditionalFormatting>
  <conditionalFormatting sqref="I49">
    <cfRule type="expression" dxfId="549" priority="19" stopIfTrue="1">
      <formula>$H$49&lt;$L$2</formula>
    </cfRule>
  </conditionalFormatting>
  <conditionalFormatting sqref="I50">
    <cfRule type="expression" dxfId="548" priority="18" stopIfTrue="1">
      <formula>$H$50&lt;$L$2</formula>
    </cfRule>
  </conditionalFormatting>
  <conditionalFormatting sqref="I51">
    <cfRule type="expression" dxfId="547" priority="17" stopIfTrue="1">
      <formula>$H$51&lt;$L$2</formula>
    </cfRule>
  </conditionalFormatting>
  <conditionalFormatting sqref="I52">
    <cfRule type="expression" dxfId="546" priority="16" stopIfTrue="1">
      <formula>$H$52&lt;$L$2</formula>
    </cfRule>
  </conditionalFormatting>
  <conditionalFormatting sqref="I53">
    <cfRule type="expression" dxfId="545" priority="15" stopIfTrue="1">
      <formula>$H$53&lt;$L$2</formula>
    </cfRule>
  </conditionalFormatting>
  <conditionalFormatting sqref="I54">
    <cfRule type="expression" dxfId="544" priority="14" stopIfTrue="1">
      <formula>$H$54&lt;$L$2</formula>
    </cfRule>
  </conditionalFormatting>
  <conditionalFormatting sqref="I55">
    <cfRule type="expression" dxfId="543" priority="13" stopIfTrue="1">
      <formula>$H$55&lt;$L$2</formula>
    </cfRule>
  </conditionalFormatting>
  <conditionalFormatting sqref="I56">
    <cfRule type="expression" dxfId="542" priority="12" stopIfTrue="1">
      <formula>$H$56&lt;$L$2</formula>
    </cfRule>
  </conditionalFormatting>
  <conditionalFormatting sqref="I57">
    <cfRule type="expression" dxfId="541" priority="11" stopIfTrue="1">
      <formula>$H$57&lt;$L$2</formula>
    </cfRule>
  </conditionalFormatting>
  <conditionalFormatting sqref="I58">
    <cfRule type="expression" dxfId="540" priority="10" stopIfTrue="1">
      <formula>$H$58&lt;$L$2</formula>
    </cfRule>
  </conditionalFormatting>
  <conditionalFormatting sqref="I59">
    <cfRule type="expression" dxfId="539" priority="9" stopIfTrue="1">
      <formula>$H$59&lt;$L$2</formula>
    </cfRule>
  </conditionalFormatting>
  <conditionalFormatting sqref="I60">
    <cfRule type="expression" dxfId="538" priority="8" stopIfTrue="1">
      <formula>$H$60&lt;$L$2</formula>
    </cfRule>
  </conditionalFormatting>
  <conditionalFormatting sqref="I61">
    <cfRule type="expression" dxfId="537" priority="7" stopIfTrue="1">
      <formula>$H$61&lt;$L$2</formula>
    </cfRule>
  </conditionalFormatting>
  <conditionalFormatting sqref="I62">
    <cfRule type="expression" dxfId="536" priority="6" stopIfTrue="1">
      <formula>$H$62&lt;$L$2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E4D2B-32C4-4985-A6EF-9C2C45A06675}">
  <sheetPr codeName="Sheet16">
    <pageSetUpPr fitToPage="1"/>
  </sheetPr>
  <dimension ref="A1:L100"/>
  <sheetViews>
    <sheetView workbookViewId="0">
      <selection activeCell="G3" sqref="G3:G7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67" t="s">
        <v>50</v>
      </c>
      <c r="B2" s="167" t="s">
        <v>531</v>
      </c>
      <c r="C2" s="209" t="s">
        <v>531</v>
      </c>
      <c r="D2" s="167" t="s">
        <v>391</v>
      </c>
      <c r="E2" s="167"/>
      <c r="F2" s="171"/>
      <c r="G2" s="197"/>
      <c r="H2" s="78">
        <v>45755</v>
      </c>
      <c r="I2" s="38" t="s">
        <v>14</v>
      </c>
      <c r="L2" s="151">
        <f ca="1">TODAY()-90</f>
        <v>45695</v>
      </c>
    </row>
    <row r="3" spans="1:12" x14ac:dyDescent="0.3">
      <c r="A3" s="136" t="s">
        <v>50</v>
      </c>
      <c r="B3" s="136" t="s">
        <v>531</v>
      </c>
      <c r="C3" s="200" t="s">
        <v>531</v>
      </c>
      <c r="D3" s="136" t="s">
        <v>391</v>
      </c>
      <c r="E3" s="136"/>
      <c r="F3" s="210" t="s">
        <v>392</v>
      </c>
      <c r="G3" s="60">
        <v>45755</v>
      </c>
      <c r="H3" s="173"/>
      <c r="I3" s="90" t="s">
        <v>14</v>
      </c>
      <c r="L3" s="151">
        <f ca="1">TODAY()-365</f>
        <v>45420</v>
      </c>
    </row>
    <row r="4" spans="1:12" x14ac:dyDescent="0.3">
      <c r="A4" s="176" t="s">
        <v>50</v>
      </c>
      <c r="B4" s="136" t="s">
        <v>531</v>
      </c>
      <c r="C4" s="200" t="s">
        <v>532</v>
      </c>
      <c r="D4" s="176" t="s">
        <v>533</v>
      </c>
      <c r="E4" s="176"/>
      <c r="F4" s="211" t="s">
        <v>395</v>
      </c>
      <c r="G4" s="78">
        <v>45755</v>
      </c>
      <c r="H4" s="177"/>
      <c r="I4" s="88" t="s">
        <v>14</v>
      </c>
    </row>
    <row r="5" spans="1:12" x14ac:dyDescent="0.3">
      <c r="A5" s="176" t="s">
        <v>50</v>
      </c>
      <c r="B5" s="136" t="s">
        <v>531</v>
      </c>
      <c r="C5" s="200" t="s">
        <v>534</v>
      </c>
      <c r="D5" s="176" t="s">
        <v>533</v>
      </c>
      <c r="E5" s="176"/>
      <c r="F5" s="211" t="s">
        <v>395</v>
      </c>
      <c r="G5" s="78">
        <v>45755</v>
      </c>
      <c r="H5" s="177"/>
      <c r="I5" s="88" t="s">
        <v>14</v>
      </c>
    </row>
    <row r="6" spans="1:12" x14ac:dyDescent="0.3">
      <c r="A6" s="176" t="s">
        <v>50</v>
      </c>
      <c r="B6" s="136" t="s">
        <v>531</v>
      </c>
      <c r="C6" s="200" t="s">
        <v>535</v>
      </c>
      <c r="D6" s="176" t="s">
        <v>398</v>
      </c>
      <c r="E6" s="176"/>
      <c r="F6" s="211" t="s">
        <v>395</v>
      </c>
      <c r="G6" s="78">
        <v>45755</v>
      </c>
      <c r="H6" s="177"/>
      <c r="I6" s="88" t="s">
        <v>14</v>
      </c>
    </row>
    <row r="7" spans="1:12" x14ac:dyDescent="0.3">
      <c r="A7" s="176" t="s">
        <v>50</v>
      </c>
      <c r="B7" s="136" t="s">
        <v>531</v>
      </c>
      <c r="C7" s="200" t="s">
        <v>536</v>
      </c>
      <c r="D7" s="176" t="s">
        <v>398</v>
      </c>
      <c r="E7" s="176"/>
      <c r="F7" s="211" t="s">
        <v>395</v>
      </c>
      <c r="G7" s="78">
        <v>45755</v>
      </c>
      <c r="H7" s="177"/>
      <c r="I7" s="88" t="s">
        <v>14</v>
      </c>
    </row>
    <row r="8" spans="1:12" x14ac:dyDescent="0.3">
      <c r="A8" s="136" t="s">
        <v>50</v>
      </c>
      <c r="B8" s="136" t="s">
        <v>531</v>
      </c>
      <c r="C8" s="200">
        <v>87616</v>
      </c>
      <c r="D8" s="136" t="s">
        <v>58</v>
      </c>
      <c r="E8" s="136" t="s">
        <v>56</v>
      </c>
      <c r="F8" s="171"/>
      <c r="G8" s="205"/>
      <c r="H8" s="95">
        <v>45755</v>
      </c>
      <c r="I8" s="16" t="s">
        <v>14</v>
      </c>
    </row>
    <row r="9" spans="1:12" x14ac:dyDescent="0.3">
      <c r="A9" s="136" t="s">
        <v>50</v>
      </c>
      <c r="B9" s="136" t="s">
        <v>531</v>
      </c>
      <c r="C9" s="200">
        <v>87617</v>
      </c>
      <c r="D9" s="136" t="s">
        <v>58</v>
      </c>
      <c r="E9" s="136" t="s">
        <v>56</v>
      </c>
      <c r="F9" s="171"/>
      <c r="G9" s="205"/>
      <c r="H9" s="95">
        <v>45755</v>
      </c>
      <c r="I9" s="16" t="s">
        <v>14</v>
      </c>
    </row>
    <row r="10" spans="1:12" x14ac:dyDescent="0.3">
      <c r="A10" s="136" t="s">
        <v>50</v>
      </c>
      <c r="B10" s="136" t="s">
        <v>531</v>
      </c>
      <c r="C10" s="200">
        <v>87626</v>
      </c>
      <c r="D10" s="136" t="s">
        <v>58</v>
      </c>
      <c r="E10" s="136" t="s">
        <v>56</v>
      </c>
      <c r="F10" s="171"/>
      <c r="G10" s="205"/>
      <c r="H10" s="95">
        <v>45755</v>
      </c>
      <c r="I10" s="16" t="s">
        <v>14</v>
      </c>
    </row>
    <row r="11" spans="1:12" x14ac:dyDescent="0.3">
      <c r="A11" s="136" t="s">
        <v>50</v>
      </c>
      <c r="B11" s="136" t="s">
        <v>531</v>
      </c>
      <c r="C11" s="200">
        <v>87627</v>
      </c>
      <c r="D11" s="136" t="s">
        <v>58</v>
      </c>
      <c r="E11" s="136" t="s">
        <v>56</v>
      </c>
      <c r="F11" s="171"/>
      <c r="G11" s="205"/>
      <c r="H11" s="95">
        <v>45755</v>
      </c>
      <c r="I11" s="16" t="s">
        <v>14</v>
      </c>
    </row>
    <row r="12" spans="1:12" x14ac:dyDescent="0.3">
      <c r="A12" s="176" t="s">
        <v>50</v>
      </c>
      <c r="B12" s="136" t="s">
        <v>531</v>
      </c>
      <c r="C12" s="200" t="s">
        <v>537</v>
      </c>
      <c r="D12" s="136" t="s">
        <v>401</v>
      </c>
      <c r="E12" s="176" t="s">
        <v>205</v>
      </c>
      <c r="F12" s="171"/>
      <c r="G12" s="205"/>
      <c r="H12" s="95">
        <v>45755</v>
      </c>
      <c r="I12" s="16" t="s">
        <v>14</v>
      </c>
    </row>
    <row r="13" spans="1:12" x14ac:dyDescent="0.3">
      <c r="A13" s="176" t="s">
        <v>50</v>
      </c>
      <c r="B13" s="136" t="s">
        <v>531</v>
      </c>
      <c r="C13" s="200" t="s">
        <v>538</v>
      </c>
      <c r="D13" s="136" t="s">
        <v>401</v>
      </c>
      <c r="E13" s="176" t="s">
        <v>205</v>
      </c>
      <c r="F13" s="171"/>
      <c r="G13" s="205"/>
      <c r="H13" s="95">
        <v>45755</v>
      </c>
      <c r="I13" s="16" t="s">
        <v>14</v>
      </c>
    </row>
    <row r="14" spans="1:12" x14ac:dyDescent="0.3">
      <c r="A14" s="136" t="s">
        <v>50</v>
      </c>
      <c r="B14" s="136" t="s">
        <v>531</v>
      </c>
      <c r="C14" s="200">
        <v>22024100</v>
      </c>
      <c r="D14" s="136" t="s">
        <v>403</v>
      </c>
      <c r="E14" s="136" t="s">
        <v>245</v>
      </c>
      <c r="F14" s="171"/>
      <c r="G14" s="205"/>
      <c r="H14" s="95">
        <v>45755</v>
      </c>
      <c r="I14" s="16" t="s">
        <v>14</v>
      </c>
    </row>
    <row r="15" spans="1:12" x14ac:dyDescent="0.3">
      <c r="A15" s="136" t="s">
        <v>50</v>
      </c>
      <c r="B15" s="136" t="s">
        <v>531</v>
      </c>
      <c r="C15" s="200">
        <v>22023562</v>
      </c>
      <c r="D15" s="136" t="s">
        <v>403</v>
      </c>
      <c r="E15" s="136" t="s">
        <v>245</v>
      </c>
      <c r="F15" s="171"/>
      <c r="G15" s="205"/>
      <c r="H15" s="95">
        <v>45755</v>
      </c>
      <c r="I15" s="16" t="s">
        <v>14</v>
      </c>
    </row>
    <row r="16" spans="1:12" x14ac:dyDescent="0.3">
      <c r="A16" s="136" t="s">
        <v>50</v>
      </c>
      <c r="B16" s="136" t="s">
        <v>531</v>
      </c>
      <c r="C16" s="200">
        <v>22023483</v>
      </c>
      <c r="D16" s="136" t="s">
        <v>403</v>
      </c>
      <c r="E16" s="136" t="s">
        <v>245</v>
      </c>
      <c r="F16" s="171"/>
      <c r="G16" s="205"/>
      <c r="H16" s="95">
        <v>45755</v>
      </c>
      <c r="I16" s="16" t="s">
        <v>14</v>
      </c>
    </row>
    <row r="17" spans="1:9" x14ac:dyDescent="0.3">
      <c r="A17" s="136" t="s">
        <v>50</v>
      </c>
      <c r="B17" s="136" t="s">
        <v>531</v>
      </c>
      <c r="C17" s="200">
        <v>22023575</v>
      </c>
      <c r="D17" s="136" t="s">
        <v>403</v>
      </c>
      <c r="E17" s="136" t="s">
        <v>245</v>
      </c>
      <c r="F17" s="171"/>
      <c r="G17" s="205"/>
      <c r="H17" s="95">
        <v>45755</v>
      </c>
      <c r="I17" s="16" t="s">
        <v>14</v>
      </c>
    </row>
    <row r="18" spans="1:9" x14ac:dyDescent="0.3">
      <c r="A18" s="136" t="s">
        <v>50</v>
      </c>
      <c r="B18" s="136" t="s">
        <v>531</v>
      </c>
      <c r="C18" s="200">
        <v>1907710204</v>
      </c>
      <c r="D18" s="136" t="s">
        <v>404</v>
      </c>
      <c r="E18" s="136" t="s">
        <v>205</v>
      </c>
      <c r="F18" s="171"/>
      <c r="G18" s="205"/>
      <c r="H18" s="95">
        <v>45755</v>
      </c>
      <c r="I18" s="16" t="s">
        <v>14</v>
      </c>
    </row>
    <row r="19" spans="1:9" x14ac:dyDescent="0.3">
      <c r="A19" s="136" t="s">
        <v>50</v>
      </c>
      <c r="B19" s="136" t="s">
        <v>531</v>
      </c>
      <c r="C19" s="200">
        <v>1907710222</v>
      </c>
      <c r="D19" s="136" t="s">
        <v>404</v>
      </c>
      <c r="E19" s="136" t="s">
        <v>205</v>
      </c>
      <c r="F19" s="171"/>
      <c r="G19" s="205"/>
      <c r="H19" s="95">
        <v>45755</v>
      </c>
      <c r="I19" s="16" t="s">
        <v>14</v>
      </c>
    </row>
    <row r="20" spans="1:9" x14ac:dyDescent="0.3">
      <c r="A20" s="136" t="s">
        <v>50</v>
      </c>
      <c r="B20" s="136" t="s">
        <v>531</v>
      </c>
      <c r="C20" s="200">
        <v>183610009</v>
      </c>
      <c r="D20" s="136" t="s">
        <v>406</v>
      </c>
      <c r="E20" s="136" t="s">
        <v>90</v>
      </c>
      <c r="F20" s="171"/>
      <c r="G20" s="205"/>
      <c r="H20" s="95">
        <v>45755</v>
      </c>
      <c r="I20" s="16" t="s">
        <v>14</v>
      </c>
    </row>
    <row r="21" spans="1:9" x14ac:dyDescent="0.3">
      <c r="A21" s="136" t="s">
        <v>50</v>
      </c>
      <c r="B21" s="136" t="s">
        <v>531</v>
      </c>
      <c r="C21" s="200">
        <v>1913250015</v>
      </c>
      <c r="D21" s="136" t="s">
        <v>407</v>
      </c>
      <c r="E21" s="136" t="s">
        <v>65</v>
      </c>
      <c r="F21" s="171"/>
      <c r="G21" s="205"/>
      <c r="H21" s="95">
        <v>45755</v>
      </c>
      <c r="I21" s="16" t="s">
        <v>14</v>
      </c>
    </row>
    <row r="22" spans="1:9" x14ac:dyDescent="0.3">
      <c r="A22" s="136" t="s">
        <v>50</v>
      </c>
      <c r="B22" s="136" t="s">
        <v>531</v>
      </c>
      <c r="C22" s="200">
        <v>1913250020</v>
      </c>
      <c r="D22" s="136" t="s">
        <v>407</v>
      </c>
      <c r="E22" s="136" t="s">
        <v>65</v>
      </c>
      <c r="F22" s="171"/>
      <c r="G22" s="205"/>
      <c r="H22" s="95">
        <v>45755</v>
      </c>
      <c r="I22" s="16" t="s">
        <v>14</v>
      </c>
    </row>
    <row r="23" spans="1:9" x14ac:dyDescent="0.3">
      <c r="A23" s="136" t="s">
        <v>50</v>
      </c>
      <c r="B23" s="136" t="s">
        <v>531</v>
      </c>
      <c r="C23" s="200">
        <v>1911920003</v>
      </c>
      <c r="D23" s="136" t="s">
        <v>408</v>
      </c>
      <c r="E23" s="136" t="s">
        <v>65</v>
      </c>
      <c r="F23" s="171"/>
      <c r="G23" s="205"/>
      <c r="H23" s="95">
        <v>45755</v>
      </c>
      <c r="I23" s="16" t="s">
        <v>14</v>
      </c>
    </row>
    <row r="24" spans="1:9" x14ac:dyDescent="0.3">
      <c r="A24" s="136" t="s">
        <v>50</v>
      </c>
      <c r="B24" s="136" t="s">
        <v>531</v>
      </c>
      <c r="C24" s="200">
        <v>1911920002</v>
      </c>
      <c r="D24" s="136" t="s">
        <v>408</v>
      </c>
      <c r="E24" s="136" t="s">
        <v>65</v>
      </c>
      <c r="F24" s="171"/>
      <c r="G24" s="205"/>
      <c r="H24" s="95">
        <v>45755</v>
      </c>
      <c r="I24" s="16" t="s">
        <v>14</v>
      </c>
    </row>
    <row r="25" spans="1:9" x14ac:dyDescent="0.3">
      <c r="A25" s="136" t="s">
        <v>50</v>
      </c>
      <c r="B25" s="136" t="s">
        <v>531</v>
      </c>
      <c r="C25" s="200">
        <v>3084434</v>
      </c>
      <c r="D25" s="136" t="s">
        <v>409</v>
      </c>
      <c r="E25" s="136" t="s">
        <v>410</v>
      </c>
      <c r="F25" s="171"/>
      <c r="G25" s="205"/>
      <c r="H25" s="95">
        <v>45755</v>
      </c>
      <c r="I25" s="16" t="s">
        <v>14</v>
      </c>
    </row>
    <row r="26" spans="1:9" x14ac:dyDescent="0.3">
      <c r="A26" s="136" t="s">
        <v>50</v>
      </c>
      <c r="B26" s="136" t="s">
        <v>531</v>
      </c>
      <c r="C26" s="200">
        <v>30933615</v>
      </c>
      <c r="D26" s="136" t="s">
        <v>413</v>
      </c>
      <c r="E26" s="136" t="s">
        <v>65</v>
      </c>
      <c r="F26" s="171"/>
      <c r="G26" s="205"/>
      <c r="H26" s="95">
        <v>45755</v>
      </c>
      <c r="I26" s="16" t="s">
        <v>14</v>
      </c>
    </row>
    <row r="27" spans="1:9" x14ac:dyDescent="0.3">
      <c r="A27" s="136" t="s">
        <v>50</v>
      </c>
      <c r="B27" s="136" t="s">
        <v>531</v>
      </c>
      <c r="C27" s="200">
        <v>30933611</v>
      </c>
      <c r="D27" s="136" t="s">
        <v>413</v>
      </c>
      <c r="E27" s="136" t="s">
        <v>65</v>
      </c>
      <c r="F27" s="171"/>
      <c r="G27" s="205"/>
      <c r="H27" s="95">
        <v>45755</v>
      </c>
      <c r="I27" s="16" t="s">
        <v>14</v>
      </c>
    </row>
    <row r="28" spans="1:9" x14ac:dyDescent="0.3">
      <c r="A28" s="136" t="s">
        <v>50</v>
      </c>
      <c r="B28" s="136" t="s">
        <v>531</v>
      </c>
      <c r="C28" s="200">
        <v>3134382</v>
      </c>
      <c r="D28" s="136" t="s">
        <v>413</v>
      </c>
      <c r="E28" s="136" t="s">
        <v>65</v>
      </c>
      <c r="F28" s="171"/>
      <c r="G28" s="205"/>
      <c r="H28" s="95">
        <v>45755</v>
      </c>
      <c r="I28" s="16" t="s">
        <v>14</v>
      </c>
    </row>
    <row r="29" spans="1:9" x14ac:dyDescent="0.3">
      <c r="A29" s="136" t="s">
        <v>50</v>
      </c>
      <c r="B29" s="136" t="s">
        <v>531</v>
      </c>
      <c r="C29" s="200">
        <v>3134385</v>
      </c>
      <c r="D29" s="136" t="s">
        <v>413</v>
      </c>
      <c r="E29" s="136" t="s">
        <v>65</v>
      </c>
      <c r="F29" s="171"/>
      <c r="G29" s="205"/>
      <c r="H29" s="95">
        <v>45755</v>
      </c>
      <c r="I29" s="16" t="s">
        <v>14</v>
      </c>
    </row>
    <row r="30" spans="1:9" x14ac:dyDescent="0.3">
      <c r="A30" s="136" t="s">
        <v>50</v>
      </c>
      <c r="B30" s="136" t="s">
        <v>531</v>
      </c>
      <c r="C30" s="200" t="s">
        <v>539</v>
      </c>
      <c r="D30" s="136" t="s">
        <v>415</v>
      </c>
      <c r="E30" s="136" t="s">
        <v>144</v>
      </c>
      <c r="F30" s="171"/>
      <c r="G30" s="205"/>
      <c r="H30" s="95">
        <v>45755</v>
      </c>
      <c r="I30" s="16" t="s">
        <v>14</v>
      </c>
    </row>
    <row r="31" spans="1:9" x14ac:dyDescent="0.3">
      <c r="A31" s="136" t="s">
        <v>50</v>
      </c>
      <c r="B31" s="136" t="s">
        <v>531</v>
      </c>
      <c r="C31" s="200" t="s">
        <v>540</v>
      </c>
      <c r="D31" s="136" t="s">
        <v>415</v>
      </c>
      <c r="E31" s="136" t="s">
        <v>144</v>
      </c>
      <c r="F31" s="171"/>
      <c r="G31" s="205"/>
      <c r="H31" s="95">
        <v>45755</v>
      </c>
      <c r="I31" s="16" t="s">
        <v>14</v>
      </c>
    </row>
    <row r="32" spans="1:9" x14ac:dyDescent="0.3">
      <c r="A32" s="136" t="s">
        <v>50</v>
      </c>
      <c r="B32" s="136" t="s">
        <v>531</v>
      </c>
      <c r="C32" s="200" t="s">
        <v>541</v>
      </c>
      <c r="D32" s="136" t="s">
        <v>415</v>
      </c>
      <c r="E32" s="136" t="s">
        <v>418</v>
      </c>
      <c r="F32" s="171"/>
      <c r="G32" s="205"/>
      <c r="H32" s="95">
        <v>45755</v>
      </c>
      <c r="I32" s="16" t="s">
        <v>14</v>
      </c>
    </row>
    <row r="33" spans="1:9" x14ac:dyDescent="0.3">
      <c r="A33" s="136" t="s">
        <v>50</v>
      </c>
      <c r="B33" s="136" t="s">
        <v>531</v>
      </c>
      <c r="C33" s="200" t="s">
        <v>542</v>
      </c>
      <c r="D33" s="136" t="s">
        <v>415</v>
      </c>
      <c r="E33" s="136" t="s">
        <v>418</v>
      </c>
      <c r="F33" s="171"/>
      <c r="G33" s="205"/>
      <c r="H33" s="95">
        <v>45755</v>
      </c>
      <c r="I33" s="16" t="s">
        <v>14</v>
      </c>
    </row>
    <row r="34" spans="1:9" x14ac:dyDescent="0.3">
      <c r="A34" s="136" t="s">
        <v>50</v>
      </c>
      <c r="B34" s="136" t="s">
        <v>531</v>
      </c>
      <c r="C34" s="200" t="s">
        <v>543</v>
      </c>
      <c r="D34" s="136" t="s">
        <v>415</v>
      </c>
      <c r="E34" s="136" t="s">
        <v>418</v>
      </c>
      <c r="F34" s="171"/>
      <c r="G34" s="205"/>
      <c r="H34" s="95">
        <v>45755</v>
      </c>
      <c r="I34" s="16" t="s">
        <v>14</v>
      </c>
    </row>
    <row r="35" spans="1:9" x14ac:dyDescent="0.3">
      <c r="A35" s="136" t="s">
        <v>50</v>
      </c>
      <c r="B35" s="136" t="s">
        <v>531</v>
      </c>
      <c r="C35" s="200" t="s">
        <v>544</v>
      </c>
      <c r="D35" s="136" t="s">
        <v>415</v>
      </c>
      <c r="E35" s="136" t="s">
        <v>418</v>
      </c>
      <c r="F35" s="171"/>
      <c r="G35" s="205"/>
      <c r="H35" s="95">
        <v>45755</v>
      </c>
      <c r="I35" s="16" t="s">
        <v>14</v>
      </c>
    </row>
    <row r="36" spans="1:9" x14ac:dyDescent="0.3">
      <c r="A36" s="136" t="s">
        <v>50</v>
      </c>
      <c r="B36" s="136" t="s">
        <v>531</v>
      </c>
      <c r="C36" s="200" t="s">
        <v>545</v>
      </c>
      <c r="D36" s="136" t="s">
        <v>415</v>
      </c>
      <c r="E36" s="136" t="s">
        <v>418</v>
      </c>
      <c r="F36" s="171"/>
      <c r="G36" s="205"/>
      <c r="H36" s="95">
        <v>45755</v>
      </c>
      <c r="I36" s="16" t="s">
        <v>14</v>
      </c>
    </row>
    <row r="37" spans="1:9" x14ac:dyDescent="0.3">
      <c r="A37" s="136" t="s">
        <v>50</v>
      </c>
      <c r="B37" s="136" t="s">
        <v>531</v>
      </c>
      <c r="C37" s="200" t="s">
        <v>546</v>
      </c>
      <c r="D37" s="136" t="s">
        <v>415</v>
      </c>
      <c r="E37" s="136" t="s">
        <v>69</v>
      </c>
      <c r="F37" s="171"/>
      <c r="G37" s="205"/>
      <c r="H37" s="95">
        <v>45755</v>
      </c>
      <c r="I37" s="16" t="s">
        <v>14</v>
      </c>
    </row>
    <row r="38" spans="1:9" x14ac:dyDescent="0.3">
      <c r="A38" s="136" t="s">
        <v>50</v>
      </c>
      <c r="B38" s="136" t="s">
        <v>531</v>
      </c>
      <c r="C38" s="200" t="s">
        <v>547</v>
      </c>
      <c r="D38" s="136" t="s">
        <v>415</v>
      </c>
      <c r="E38" s="136" t="s">
        <v>69</v>
      </c>
      <c r="F38" s="171"/>
      <c r="G38" s="205"/>
      <c r="H38" s="95">
        <v>45755</v>
      </c>
      <c r="I38" s="16" t="s">
        <v>14</v>
      </c>
    </row>
    <row r="39" spans="1:9" x14ac:dyDescent="0.3">
      <c r="A39" s="136" t="s">
        <v>50</v>
      </c>
      <c r="B39" s="136" t="s">
        <v>531</v>
      </c>
      <c r="C39" s="200" t="s">
        <v>548</v>
      </c>
      <c r="D39" s="136" t="s">
        <v>415</v>
      </c>
      <c r="E39" s="136" t="s">
        <v>69</v>
      </c>
      <c r="F39" s="171"/>
      <c r="G39" s="205"/>
      <c r="H39" s="95">
        <v>45755</v>
      </c>
      <c r="I39" s="16" t="s">
        <v>14</v>
      </c>
    </row>
    <row r="40" spans="1:9" x14ac:dyDescent="0.3">
      <c r="A40" s="176" t="s">
        <v>50</v>
      </c>
      <c r="B40" s="136" t="s">
        <v>531</v>
      </c>
      <c r="C40" s="200" t="s">
        <v>549</v>
      </c>
      <c r="D40" s="136" t="s">
        <v>415</v>
      </c>
      <c r="E40" s="136" t="s">
        <v>69</v>
      </c>
      <c r="F40" s="171"/>
      <c r="G40" s="205"/>
      <c r="H40" s="95">
        <v>45755</v>
      </c>
      <c r="I40" s="16" t="s">
        <v>14</v>
      </c>
    </row>
    <row r="41" spans="1:9" x14ac:dyDescent="0.3">
      <c r="A41" s="176" t="s">
        <v>50</v>
      </c>
      <c r="B41" s="136" t="s">
        <v>531</v>
      </c>
      <c r="C41" s="200" t="s">
        <v>550</v>
      </c>
      <c r="D41" s="136" t="s">
        <v>415</v>
      </c>
      <c r="E41" s="176" t="s">
        <v>74</v>
      </c>
      <c r="F41" s="171"/>
      <c r="G41" s="205"/>
      <c r="H41" s="95">
        <v>45755</v>
      </c>
      <c r="I41" s="16" t="s">
        <v>14</v>
      </c>
    </row>
    <row r="42" spans="1:9" x14ac:dyDescent="0.3">
      <c r="A42" s="176" t="s">
        <v>50</v>
      </c>
      <c r="B42" s="136" t="s">
        <v>531</v>
      </c>
      <c r="C42" s="200" t="s">
        <v>551</v>
      </c>
      <c r="D42" s="136" t="s">
        <v>415</v>
      </c>
      <c r="E42" s="176" t="s">
        <v>74</v>
      </c>
      <c r="F42" s="171"/>
      <c r="G42" s="205"/>
      <c r="H42" s="95">
        <v>45755</v>
      </c>
      <c r="I42" s="16" t="s">
        <v>14</v>
      </c>
    </row>
    <row r="43" spans="1:9" x14ac:dyDescent="0.3">
      <c r="A43" s="176" t="s">
        <v>50</v>
      </c>
      <c r="B43" s="136" t="s">
        <v>531</v>
      </c>
      <c r="C43" s="200" t="s">
        <v>552</v>
      </c>
      <c r="D43" s="136" t="s">
        <v>415</v>
      </c>
      <c r="E43" s="176" t="s">
        <v>74</v>
      </c>
      <c r="F43" s="171"/>
      <c r="G43" s="205"/>
      <c r="H43" s="95">
        <v>45755</v>
      </c>
      <c r="I43" s="16" t="s">
        <v>14</v>
      </c>
    </row>
    <row r="44" spans="1:9" x14ac:dyDescent="0.3">
      <c r="A44" s="176" t="s">
        <v>50</v>
      </c>
      <c r="B44" s="136" t="s">
        <v>531</v>
      </c>
      <c r="C44" s="200" t="s">
        <v>553</v>
      </c>
      <c r="D44" s="136" t="s">
        <v>415</v>
      </c>
      <c r="E44" s="176" t="s">
        <v>74</v>
      </c>
      <c r="F44" s="171"/>
      <c r="G44" s="205"/>
      <c r="H44" s="95">
        <v>45755</v>
      </c>
      <c r="I44" s="16" t="s">
        <v>14</v>
      </c>
    </row>
    <row r="45" spans="1:9" x14ac:dyDescent="0.3">
      <c r="A45" s="176" t="s">
        <v>50</v>
      </c>
      <c r="B45" s="136" t="s">
        <v>531</v>
      </c>
      <c r="C45" s="200" t="s">
        <v>554</v>
      </c>
      <c r="D45" s="176" t="s">
        <v>432</v>
      </c>
      <c r="E45" s="176" t="s">
        <v>65</v>
      </c>
      <c r="F45" s="171"/>
      <c r="G45" s="205"/>
      <c r="H45" s="95">
        <v>45755</v>
      </c>
      <c r="I45" s="16" t="s">
        <v>14</v>
      </c>
    </row>
    <row r="46" spans="1:9" x14ac:dyDescent="0.3">
      <c r="A46" s="176" t="s">
        <v>50</v>
      </c>
      <c r="B46" s="136" t="s">
        <v>531</v>
      </c>
      <c r="C46" s="200" t="s">
        <v>555</v>
      </c>
      <c r="D46" s="176" t="s">
        <v>434</v>
      </c>
      <c r="E46" s="176" t="s">
        <v>435</v>
      </c>
      <c r="F46" s="171"/>
      <c r="G46" s="205"/>
      <c r="H46" s="95">
        <v>45755</v>
      </c>
      <c r="I46" s="16" t="s">
        <v>14</v>
      </c>
    </row>
    <row r="47" spans="1:9" x14ac:dyDescent="0.3">
      <c r="A47" s="176" t="s">
        <v>50</v>
      </c>
      <c r="B47" s="136" t="s">
        <v>531</v>
      </c>
      <c r="C47" s="200" t="s">
        <v>556</v>
      </c>
      <c r="D47" s="176" t="s">
        <v>437</v>
      </c>
      <c r="E47" s="176" t="s">
        <v>438</v>
      </c>
      <c r="F47" s="171"/>
      <c r="G47" s="205"/>
      <c r="H47" s="95">
        <v>45755</v>
      </c>
      <c r="I47" s="16" t="s">
        <v>14</v>
      </c>
    </row>
    <row r="48" spans="1:9" x14ac:dyDescent="0.3">
      <c r="A48" s="176" t="s">
        <v>50</v>
      </c>
      <c r="B48" s="136" t="s">
        <v>531</v>
      </c>
      <c r="C48" s="200" t="s">
        <v>557</v>
      </c>
      <c r="D48" s="176" t="s">
        <v>558</v>
      </c>
      <c r="E48" s="176" t="s">
        <v>113</v>
      </c>
      <c r="F48" s="171"/>
      <c r="G48" s="205"/>
      <c r="H48" s="95">
        <v>45755</v>
      </c>
      <c r="I48" s="16" t="s">
        <v>14</v>
      </c>
    </row>
    <row r="49" spans="1:9" x14ac:dyDescent="0.3">
      <c r="A49" s="176" t="s">
        <v>50</v>
      </c>
      <c r="B49" s="136" t="s">
        <v>531</v>
      </c>
      <c r="C49" s="200" t="s">
        <v>559</v>
      </c>
      <c r="D49" s="176" t="s">
        <v>415</v>
      </c>
      <c r="E49" s="176" t="s">
        <v>90</v>
      </c>
      <c r="F49" s="171"/>
      <c r="G49" s="205"/>
      <c r="H49" s="95">
        <v>45755</v>
      </c>
      <c r="I49" s="16" t="s">
        <v>14</v>
      </c>
    </row>
    <row r="50" spans="1:9" x14ac:dyDescent="0.3">
      <c r="A50" s="176" t="s">
        <v>50</v>
      </c>
      <c r="B50" s="136" t="s">
        <v>531</v>
      </c>
      <c r="C50" s="200" t="s">
        <v>560</v>
      </c>
      <c r="D50" s="176" t="s">
        <v>415</v>
      </c>
      <c r="E50" s="176" t="s">
        <v>90</v>
      </c>
      <c r="F50" s="171"/>
      <c r="G50" s="205"/>
      <c r="H50" s="95">
        <v>45755</v>
      </c>
      <c r="I50" s="16" t="s">
        <v>14</v>
      </c>
    </row>
    <row r="51" spans="1:9" ht="30.6" x14ac:dyDescent="0.3">
      <c r="A51" s="176" t="s">
        <v>50</v>
      </c>
      <c r="B51" s="136" t="s">
        <v>531</v>
      </c>
      <c r="C51" s="200" t="s">
        <v>561</v>
      </c>
      <c r="D51" s="176" t="s">
        <v>444</v>
      </c>
      <c r="E51" s="176" t="s">
        <v>418</v>
      </c>
      <c r="F51" s="278" t="s">
        <v>877</v>
      </c>
      <c r="G51" s="205"/>
      <c r="H51" s="95">
        <v>45755</v>
      </c>
      <c r="I51" s="16" t="s">
        <v>14</v>
      </c>
    </row>
    <row r="52" spans="1:9" x14ac:dyDescent="0.3">
      <c r="A52" s="176" t="s">
        <v>50</v>
      </c>
      <c r="B52" s="136" t="s">
        <v>531</v>
      </c>
      <c r="C52" s="200" t="s">
        <v>562</v>
      </c>
      <c r="D52" s="176" t="s">
        <v>446</v>
      </c>
      <c r="E52" s="176"/>
      <c r="F52" s="171"/>
      <c r="G52" s="205"/>
      <c r="H52" s="95">
        <v>45755</v>
      </c>
      <c r="I52" s="16" t="s">
        <v>14</v>
      </c>
    </row>
    <row r="53" spans="1:9" x14ac:dyDescent="0.3">
      <c r="A53" s="176" t="s">
        <v>50</v>
      </c>
      <c r="B53" s="136" t="s">
        <v>531</v>
      </c>
      <c r="C53" s="200" t="s">
        <v>563</v>
      </c>
      <c r="D53" s="176" t="s">
        <v>446</v>
      </c>
      <c r="E53" s="176"/>
      <c r="F53" s="171"/>
      <c r="G53" s="205"/>
      <c r="H53" s="95">
        <v>45755</v>
      </c>
      <c r="I53" s="16" t="s">
        <v>14</v>
      </c>
    </row>
    <row r="54" spans="1:9" x14ac:dyDescent="0.3">
      <c r="A54" s="176" t="s">
        <v>50</v>
      </c>
      <c r="B54" s="136" t="s">
        <v>531</v>
      </c>
      <c r="C54" s="200" t="s">
        <v>564</v>
      </c>
      <c r="D54" s="176" t="s">
        <v>449</v>
      </c>
      <c r="E54" s="176" t="s">
        <v>450</v>
      </c>
      <c r="F54" s="171"/>
      <c r="G54" s="205"/>
      <c r="H54" s="95">
        <v>45755</v>
      </c>
      <c r="I54" s="16" t="s">
        <v>14</v>
      </c>
    </row>
    <row r="55" spans="1:9" x14ac:dyDescent="0.3">
      <c r="A55" s="176" t="s">
        <v>50</v>
      </c>
      <c r="B55" s="136" t="s">
        <v>531</v>
      </c>
      <c r="C55" s="200">
        <v>42310</v>
      </c>
      <c r="D55" s="176" t="s">
        <v>451</v>
      </c>
      <c r="E55" s="176" t="s">
        <v>452</v>
      </c>
      <c r="F55" s="171"/>
      <c r="G55" s="205"/>
      <c r="H55" s="95">
        <v>45755</v>
      </c>
      <c r="I55" s="16" t="s">
        <v>14</v>
      </c>
    </row>
    <row r="56" spans="1:9" x14ac:dyDescent="0.3">
      <c r="A56" s="176" t="s">
        <v>50</v>
      </c>
      <c r="B56" s="136" t="s">
        <v>531</v>
      </c>
      <c r="C56" s="200">
        <v>42309</v>
      </c>
      <c r="D56" s="176" t="s">
        <v>451</v>
      </c>
      <c r="E56" s="176" t="s">
        <v>452</v>
      </c>
      <c r="F56" s="171"/>
      <c r="G56" s="205"/>
      <c r="H56" s="95">
        <v>45755</v>
      </c>
      <c r="I56" s="16" t="s">
        <v>14</v>
      </c>
    </row>
    <row r="57" spans="1:9" x14ac:dyDescent="0.3">
      <c r="A57" s="176" t="s">
        <v>50</v>
      </c>
      <c r="B57" s="136" t="s">
        <v>531</v>
      </c>
      <c r="C57" s="200" t="s">
        <v>565</v>
      </c>
      <c r="D57" s="176" t="s">
        <v>454</v>
      </c>
      <c r="E57" s="176"/>
      <c r="F57" s="171"/>
      <c r="G57" s="205"/>
      <c r="H57" s="95">
        <v>45755</v>
      </c>
      <c r="I57" s="16" t="s">
        <v>14</v>
      </c>
    </row>
    <row r="58" spans="1:9" x14ac:dyDescent="0.3">
      <c r="A58" s="176" t="s">
        <v>50</v>
      </c>
      <c r="B58" s="136" t="s">
        <v>531</v>
      </c>
      <c r="C58" s="200" t="s">
        <v>566</v>
      </c>
      <c r="D58" s="176" t="s">
        <v>454</v>
      </c>
      <c r="E58" s="176"/>
      <c r="F58" s="171"/>
      <c r="G58" s="205"/>
      <c r="H58" s="95">
        <v>45755</v>
      </c>
      <c r="I58" s="16" t="s">
        <v>14</v>
      </c>
    </row>
    <row r="59" spans="1:9" x14ac:dyDescent="0.3">
      <c r="A59" s="176" t="s">
        <v>50</v>
      </c>
      <c r="B59" s="136" t="s">
        <v>531</v>
      </c>
      <c r="C59" s="200">
        <v>399377</v>
      </c>
      <c r="D59" s="176" t="s">
        <v>567</v>
      </c>
      <c r="E59" s="176"/>
      <c r="F59" s="171"/>
      <c r="G59" s="205"/>
      <c r="H59" s="95">
        <v>45755</v>
      </c>
      <c r="I59" s="16" t="s">
        <v>14</v>
      </c>
    </row>
    <row r="60" spans="1:9" ht="15" thickBot="1" x14ac:dyDescent="0.35">
      <c r="A60" s="181" t="s">
        <v>50</v>
      </c>
      <c r="B60" s="178" t="s">
        <v>531</v>
      </c>
      <c r="C60" s="206">
        <v>399365</v>
      </c>
      <c r="D60" s="181" t="s">
        <v>567</v>
      </c>
      <c r="E60" s="181"/>
      <c r="F60" s="207"/>
      <c r="G60" s="208"/>
      <c r="H60" s="96">
        <v>45755</v>
      </c>
      <c r="I60" s="26" t="s">
        <v>14</v>
      </c>
    </row>
    <row r="61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61" xr:uid="{1BDE4D2B-32C4-4985-A6EF-9C2C45A06675}"/>
  <conditionalFormatting sqref="G2:G27">
    <cfRule type="cellIs" dxfId="535" priority="2" stopIfTrue="1" operator="lessThan">
      <formula>$L$3</formula>
    </cfRule>
    <cfRule type="cellIs" dxfId="534" priority="3" stopIfTrue="1" operator="lessThan">
      <formula>"TODAY"</formula>
    </cfRule>
  </conditionalFormatting>
  <conditionalFormatting sqref="G2:H60">
    <cfRule type="containsBlanks" dxfId="533" priority="1" stopIfTrue="1">
      <formula>LEN(TRIM(G2))=0</formula>
    </cfRule>
  </conditionalFormatting>
  <conditionalFormatting sqref="H2:H60">
    <cfRule type="cellIs" dxfId="532" priority="79" stopIfTrue="1" operator="lessThan">
      <formula>"TODAY"</formula>
    </cfRule>
    <cfRule type="cellIs" dxfId="531" priority="78" stopIfTrue="1" operator="lessThan">
      <formula>$L$2</formula>
    </cfRule>
  </conditionalFormatting>
  <conditionalFormatting sqref="I1:I2">
    <cfRule type="cellIs" dxfId="530" priority="68" operator="equal">
      <formula>"C"</formula>
    </cfRule>
    <cfRule type="cellIs" dxfId="529" priority="67" operator="equal">
      <formula>"A"</formula>
    </cfRule>
    <cfRule type="cellIs" dxfId="528" priority="65" operator="equal">
      <formula>"B"</formula>
    </cfRule>
  </conditionalFormatting>
  <conditionalFormatting sqref="I2">
    <cfRule type="cellIs" dxfId="527" priority="66" operator="equal">
      <formula>"NA"</formula>
    </cfRule>
    <cfRule type="expression" dxfId="526" priority="64" stopIfTrue="1">
      <formula>$H$2&lt;$L$2</formula>
    </cfRule>
  </conditionalFormatting>
  <conditionalFormatting sqref="I3">
    <cfRule type="expression" dxfId="525" priority="74">
      <formula>$G$3&lt;$L$3</formula>
    </cfRule>
  </conditionalFormatting>
  <conditionalFormatting sqref="I3:I7 I1 I61:I1048576">
    <cfRule type="cellIs" dxfId="524" priority="83" operator="equal">
      <formula>"NA"</formula>
    </cfRule>
  </conditionalFormatting>
  <conditionalFormatting sqref="I3:I7">
    <cfRule type="cellIs" dxfId="523" priority="82" operator="equal">
      <formula>"B"</formula>
    </cfRule>
    <cfRule type="cellIs" dxfId="522" priority="85" operator="equal">
      <formula>"C"</formula>
    </cfRule>
    <cfRule type="cellIs" dxfId="521" priority="84" operator="equal">
      <formula>"A"</formula>
    </cfRule>
  </conditionalFormatting>
  <conditionalFormatting sqref="I4">
    <cfRule type="expression" dxfId="520" priority="73">
      <formula>$G$4&lt;$L$3</formula>
    </cfRule>
  </conditionalFormatting>
  <conditionalFormatting sqref="I5">
    <cfRule type="expression" dxfId="519" priority="72">
      <formula>$G$5&lt;$L$3</formula>
    </cfRule>
  </conditionalFormatting>
  <conditionalFormatting sqref="I6">
    <cfRule type="expression" dxfId="518" priority="71">
      <formula>$G$6&lt;$L$3</formula>
    </cfRule>
  </conditionalFormatting>
  <conditionalFormatting sqref="I7">
    <cfRule type="expression" dxfId="517" priority="69">
      <formula>$G$7&lt;$L$3</formula>
    </cfRule>
  </conditionalFormatting>
  <conditionalFormatting sqref="I8">
    <cfRule type="expression" dxfId="516" priority="59" stopIfTrue="1">
      <formula>$H$8&lt;$L$2</formula>
    </cfRule>
  </conditionalFormatting>
  <conditionalFormatting sqref="I8:I59">
    <cfRule type="cellIs" dxfId="515" priority="63" operator="equal">
      <formula>"C"</formula>
    </cfRule>
    <cfRule type="cellIs" dxfId="514" priority="62" operator="equal">
      <formula>"A"</formula>
    </cfRule>
    <cfRule type="cellIs" dxfId="513" priority="60" operator="equal">
      <formula>"B"</formula>
    </cfRule>
    <cfRule type="cellIs" dxfId="512" priority="61" operator="equal">
      <formula>"NA"</formula>
    </cfRule>
  </conditionalFormatting>
  <conditionalFormatting sqref="I9">
    <cfRule type="expression" dxfId="511" priority="58" stopIfTrue="1">
      <formula>$H$9&lt;$L$2</formula>
    </cfRule>
  </conditionalFormatting>
  <conditionalFormatting sqref="I10">
    <cfRule type="expression" dxfId="510" priority="57" stopIfTrue="1">
      <formula>$H$10&lt;$L$2</formula>
    </cfRule>
  </conditionalFormatting>
  <conditionalFormatting sqref="I11">
    <cfRule type="expression" dxfId="509" priority="56" stopIfTrue="1">
      <formula>$H$11&lt;$L$2</formula>
    </cfRule>
  </conditionalFormatting>
  <conditionalFormatting sqref="I12">
    <cfRule type="expression" dxfId="508" priority="55" stopIfTrue="1">
      <formula>$H$12&lt;$L$2</formula>
    </cfRule>
  </conditionalFormatting>
  <conditionalFormatting sqref="I13">
    <cfRule type="expression" dxfId="507" priority="54" stopIfTrue="1">
      <formula>$H$13&lt;$L$2</formula>
    </cfRule>
  </conditionalFormatting>
  <conditionalFormatting sqref="I14">
    <cfRule type="expression" dxfId="506" priority="53" stopIfTrue="1">
      <formula>$H$14&lt;$L$2</formula>
    </cfRule>
  </conditionalFormatting>
  <conditionalFormatting sqref="I15">
    <cfRule type="expression" dxfId="505" priority="52" stopIfTrue="1">
      <formula>$H$15&lt;$L$2</formula>
    </cfRule>
  </conditionalFormatting>
  <conditionalFormatting sqref="I16">
    <cfRule type="expression" dxfId="504" priority="51" stopIfTrue="1">
      <formula>$H$16&lt;$L$2</formula>
    </cfRule>
  </conditionalFormatting>
  <conditionalFormatting sqref="I17">
    <cfRule type="expression" dxfId="503" priority="50" stopIfTrue="1">
      <formula>$H$17&lt;$L$2</formula>
    </cfRule>
  </conditionalFormatting>
  <conditionalFormatting sqref="I18">
    <cfRule type="expression" dxfId="502" priority="49" stopIfTrue="1">
      <formula>$H$18&lt;$L$2</formula>
    </cfRule>
  </conditionalFormatting>
  <conditionalFormatting sqref="I19">
    <cfRule type="expression" dxfId="501" priority="48" stopIfTrue="1">
      <formula>$H$19&lt;$L$2</formula>
    </cfRule>
  </conditionalFormatting>
  <conditionalFormatting sqref="I20">
    <cfRule type="expression" dxfId="500" priority="47" stopIfTrue="1">
      <formula>$H$20&lt;$L$2</formula>
    </cfRule>
  </conditionalFormatting>
  <conditionalFormatting sqref="I21">
    <cfRule type="expression" dxfId="499" priority="46" stopIfTrue="1">
      <formula>$H$21&lt;$L$2</formula>
    </cfRule>
  </conditionalFormatting>
  <conditionalFormatting sqref="I22">
    <cfRule type="expression" dxfId="498" priority="45" stopIfTrue="1">
      <formula>$H$22&lt;$L$2</formula>
    </cfRule>
  </conditionalFormatting>
  <conditionalFormatting sqref="I23">
    <cfRule type="expression" dxfId="497" priority="44" stopIfTrue="1">
      <formula>$H$23&lt;$L$2</formula>
    </cfRule>
  </conditionalFormatting>
  <conditionalFormatting sqref="I24">
    <cfRule type="expression" dxfId="496" priority="43" stopIfTrue="1">
      <formula>$H$24&lt;$L$2</formula>
    </cfRule>
  </conditionalFormatting>
  <conditionalFormatting sqref="I25">
    <cfRule type="expression" dxfId="495" priority="42" stopIfTrue="1">
      <formula>$H$25&lt;$L$2</formula>
    </cfRule>
  </conditionalFormatting>
  <conditionalFormatting sqref="I26">
    <cfRule type="expression" dxfId="494" priority="41" stopIfTrue="1">
      <formula>$H$26&lt;$L$2</formula>
    </cfRule>
  </conditionalFormatting>
  <conditionalFormatting sqref="I27">
    <cfRule type="expression" dxfId="493" priority="40" stopIfTrue="1">
      <formula>$H$27&lt;$L$2</formula>
    </cfRule>
  </conditionalFormatting>
  <conditionalFormatting sqref="I28">
    <cfRule type="expression" dxfId="492" priority="39" stopIfTrue="1">
      <formula>$H$28&lt;$L$2</formula>
    </cfRule>
  </conditionalFormatting>
  <conditionalFormatting sqref="I29">
    <cfRule type="expression" dxfId="491" priority="38" stopIfTrue="1">
      <formula>$H$29&lt;$L$2</formula>
    </cfRule>
  </conditionalFormatting>
  <conditionalFormatting sqref="I30">
    <cfRule type="expression" dxfId="490" priority="37" stopIfTrue="1">
      <formula>$H$30&lt;$L$2</formula>
    </cfRule>
  </conditionalFormatting>
  <conditionalFormatting sqref="I31">
    <cfRule type="expression" dxfId="489" priority="36" stopIfTrue="1">
      <formula>$H$31&lt;$L$2</formula>
    </cfRule>
  </conditionalFormatting>
  <conditionalFormatting sqref="I32">
    <cfRule type="expression" dxfId="488" priority="35" stopIfTrue="1">
      <formula>$H$32&lt;$L$2</formula>
    </cfRule>
  </conditionalFormatting>
  <conditionalFormatting sqref="I33">
    <cfRule type="expression" dxfId="487" priority="34" stopIfTrue="1">
      <formula>$H$33&lt;$L$2</formula>
    </cfRule>
  </conditionalFormatting>
  <conditionalFormatting sqref="I35">
    <cfRule type="expression" dxfId="486" priority="33" stopIfTrue="1">
      <formula>$H$35&lt;$L$2</formula>
    </cfRule>
  </conditionalFormatting>
  <conditionalFormatting sqref="I36">
    <cfRule type="expression" dxfId="485" priority="32" stopIfTrue="1">
      <formula>$H$36&lt;$L$2</formula>
    </cfRule>
  </conditionalFormatting>
  <conditionalFormatting sqref="I37">
    <cfRule type="expression" dxfId="484" priority="31" stopIfTrue="1">
      <formula>$H$37&lt;$L$2</formula>
    </cfRule>
  </conditionalFormatting>
  <conditionalFormatting sqref="I38">
    <cfRule type="expression" dxfId="483" priority="30" stopIfTrue="1">
      <formula>$H$38&lt;$L$2</formula>
    </cfRule>
  </conditionalFormatting>
  <conditionalFormatting sqref="I39">
    <cfRule type="expression" dxfId="482" priority="29" stopIfTrue="1">
      <formula>$H$39&lt;$L$2</formula>
    </cfRule>
  </conditionalFormatting>
  <conditionalFormatting sqref="I40">
    <cfRule type="expression" dxfId="481" priority="28" stopIfTrue="1">
      <formula>$H$40&lt;$L$2</formula>
    </cfRule>
  </conditionalFormatting>
  <conditionalFormatting sqref="I41">
    <cfRule type="expression" dxfId="480" priority="27" stopIfTrue="1">
      <formula>$H$41&lt;$L$2</formula>
    </cfRule>
  </conditionalFormatting>
  <conditionalFormatting sqref="I42">
    <cfRule type="expression" dxfId="479" priority="26" stopIfTrue="1">
      <formula>$H$42&lt;$L$2</formula>
    </cfRule>
  </conditionalFormatting>
  <conditionalFormatting sqref="I43">
    <cfRule type="expression" dxfId="478" priority="25" stopIfTrue="1">
      <formula>$H$43&lt;$L$2</formula>
    </cfRule>
  </conditionalFormatting>
  <conditionalFormatting sqref="I44">
    <cfRule type="expression" dxfId="477" priority="24" stopIfTrue="1">
      <formula>$H$44&lt;$L$2</formula>
    </cfRule>
  </conditionalFormatting>
  <conditionalFormatting sqref="I45">
    <cfRule type="expression" dxfId="476" priority="23" stopIfTrue="1">
      <formula>$H$45&lt;$L$2</formula>
    </cfRule>
  </conditionalFormatting>
  <conditionalFormatting sqref="I46">
    <cfRule type="expression" dxfId="475" priority="22" stopIfTrue="1">
      <formula>$H$46&lt;$L$2</formula>
    </cfRule>
  </conditionalFormatting>
  <conditionalFormatting sqref="I47">
    <cfRule type="expression" dxfId="474" priority="21" stopIfTrue="1">
      <formula>$H$47&lt;$L$2</formula>
    </cfRule>
  </conditionalFormatting>
  <conditionalFormatting sqref="I48">
    <cfRule type="expression" dxfId="473" priority="20" stopIfTrue="1">
      <formula>$H$48&lt;$L$2</formula>
    </cfRule>
  </conditionalFormatting>
  <conditionalFormatting sqref="I49">
    <cfRule type="expression" dxfId="472" priority="19" stopIfTrue="1">
      <formula>$H$49&lt;$L$2</formula>
    </cfRule>
  </conditionalFormatting>
  <conditionalFormatting sqref="I50">
    <cfRule type="expression" dxfId="471" priority="18" stopIfTrue="1">
      <formula>$H$50&lt;$L$2</formula>
    </cfRule>
  </conditionalFormatting>
  <conditionalFormatting sqref="I51">
    <cfRule type="expression" dxfId="470" priority="17" stopIfTrue="1">
      <formula>$H$51&lt;$L$2</formula>
    </cfRule>
  </conditionalFormatting>
  <conditionalFormatting sqref="I52">
    <cfRule type="expression" dxfId="469" priority="16" stopIfTrue="1">
      <formula>$H$52&lt;$L$2</formula>
    </cfRule>
  </conditionalFormatting>
  <conditionalFormatting sqref="I53">
    <cfRule type="expression" dxfId="468" priority="15" stopIfTrue="1">
      <formula>$H$53&lt;$L$2</formula>
    </cfRule>
  </conditionalFormatting>
  <conditionalFormatting sqref="I54">
    <cfRule type="expression" dxfId="467" priority="14" stopIfTrue="1">
      <formula>$H$54&lt;$L$2</formula>
    </cfRule>
  </conditionalFormatting>
  <conditionalFormatting sqref="I55">
    <cfRule type="expression" dxfId="466" priority="13" stopIfTrue="1">
      <formula>$H$55&lt;$L$2</formula>
    </cfRule>
  </conditionalFormatting>
  <conditionalFormatting sqref="I56">
    <cfRule type="expression" dxfId="465" priority="12" stopIfTrue="1">
      <formula>$H$56&lt;$L$2</formula>
    </cfRule>
  </conditionalFormatting>
  <conditionalFormatting sqref="I57">
    <cfRule type="expression" dxfId="464" priority="11" stopIfTrue="1">
      <formula>$H$57&lt;$L$2</formula>
    </cfRule>
  </conditionalFormatting>
  <conditionalFormatting sqref="I58">
    <cfRule type="expression" dxfId="463" priority="10" stopIfTrue="1">
      <formula>$H$58&lt;$L$2</formula>
    </cfRule>
  </conditionalFormatting>
  <conditionalFormatting sqref="I59">
    <cfRule type="expression" dxfId="462" priority="9" stopIfTrue="1">
      <formula>$H$59&lt;$L$2</formula>
    </cfRule>
  </conditionalFormatting>
  <conditionalFormatting sqref="I60">
    <cfRule type="cellIs" dxfId="461" priority="6" operator="equal">
      <formula>"NA"</formula>
    </cfRule>
    <cfRule type="expression" dxfId="460" priority="4" stopIfTrue="1">
      <formula>$H$60&lt;$L$2</formula>
    </cfRule>
  </conditionalFormatting>
  <conditionalFormatting sqref="I60:I1048576">
    <cfRule type="cellIs" dxfId="459" priority="8" operator="equal">
      <formula>"C"</formula>
    </cfRule>
    <cfRule type="cellIs" dxfId="458" priority="7" operator="equal">
      <formula>"A"</formula>
    </cfRule>
    <cfRule type="cellIs" dxfId="457" priority="5" operator="equal">
      <formula>"B"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E4840-514E-4C75-9D17-60A9A286C78C}">
  <sheetPr codeName="Sheet17">
    <pageSetUpPr fitToPage="1"/>
  </sheetPr>
  <dimension ref="A1:L100"/>
  <sheetViews>
    <sheetView workbookViewId="0">
      <selection activeCell="N11" sqref="N11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40.799999999999997" x14ac:dyDescent="0.3">
      <c r="A2" s="80" t="s">
        <v>50</v>
      </c>
      <c r="B2" s="80" t="s">
        <v>390</v>
      </c>
      <c r="C2" s="81" t="s">
        <v>390</v>
      </c>
      <c r="D2" s="80" t="s">
        <v>391</v>
      </c>
      <c r="E2" s="80"/>
      <c r="F2" s="82" t="s">
        <v>876</v>
      </c>
      <c r="G2" s="83"/>
      <c r="H2" s="47">
        <v>45755</v>
      </c>
      <c r="I2" s="38" t="s">
        <v>11</v>
      </c>
      <c r="L2" s="151">
        <f ca="1">TODAY()-90</f>
        <v>45695</v>
      </c>
    </row>
    <row r="3" spans="1:12" x14ac:dyDescent="0.3">
      <c r="A3" s="7" t="s">
        <v>50</v>
      </c>
      <c r="B3" s="80" t="s">
        <v>390</v>
      </c>
      <c r="C3" s="81" t="s">
        <v>390</v>
      </c>
      <c r="D3" s="7" t="s">
        <v>391</v>
      </c>
      <c r="E3" s="7"/>
      <c r="F3" s="84" t="s">
        <v>392</v>
      </c>
      <c r="G3" s="60">
        <v>45390</v>
      </c>
      <c r="H3" s="47"/>
      <c r="I3" s="90" t="s">
        <v>14</v>
      </c>
      <c r="L3" s="151">
        <f ca="1">TODAY()-365</f>
        <v>45420</v>
      </c>
    </row>
    <row r="4" spans="1:12" x14ac:dyDescent="0.3">
      <c r="A4" s="85" t="s">
        <v>50</v>
      </c>
      <c r="B4" s="80" t="s">
        <v>390</v>
      </c>
      <c r="C4" s="53" t="s">
        <v>393</v>
      </c>
      <c r="D4" s="85" t="s">
        <v>394</v>
      </c>
      <c r="E4" s="85"/>
      <c r="F4" s="9" t="s">
        <v>395</v>
      </c>
      <c r="G4" s="78">
        <v>45755</v>
      </c>
      <c r="H4" s="47"/>
      <c r="I4" s="88" t="s">
        <v>14</v>
      </c>
    </row>
    <row r="5" spans="1:12" x14ac:dyDescent="0.3">
      <c r="A5" s="85" t="s">
        <v>50</v>
      </c>
      <c r="B5" s="80" t="s">
        <v>390</v>
      </c>
      <c r="C5" s="53" t="s">
        <v>396</v>
      </c>
      <c r="D5" s="85" t="s">
        <v>394</v>
      </c>
      <c r="E5" s="85"/>
      <c r="F5" s="9" t="s">
        <v>395</v>
      </c>
      <c r="G5" s="78">
        <v>45755</v>
      </c>
      <c r="H5" s="47"/>
      <c r="I5" s="88" t="s">
        <v>14</v>
      </c>
    </row>
    <row r="6" spans="1:12" x14ac:dyDescent="0.3">
      <c r="A6" s="85" t="s">
        <v>50</v>
      </c>
      <c r="B6" s="80" t="s">
        <v>390</v>
      </c>
      <c r="C6" s="53" t="s">
        <v>397</v>
      </c>
      <c r="D6" s="85" t="s">
        <v>398</v>
      </c>
      <c r="E6" s="85"/>
      <c r="F6" s="9" t="s">
        <v>395</v>
      </c>
      <c r="G6" s="78">
        <v>45755</v>
      </c>
      <c r="H6" s="47"/>
      <c r="I6" s="88" t="s">
        <v>14</v>
      </c>
    </row>
    <row r="7" spans="1:12" x14ac:dyDescent="0.3">
      <c r="A7" s="85" t="s">
        <v>50</v>
      </c>
      <c r="B7" s="80" t="s">
        <v>390</v>
      </c>
      <c r="C7" s="53" t="s">
        <v>399</v>
      </c>
      <c r="D7" s="85" t="s">
        <v>398</v>
      </c>
      <c r="E7" s="85"/>
      <c r="F7" s="9" t="s">
        <v>395</v>
      </c>
      <c r="G7" s="78">
        <v>45755</v>
      </c>
      <c r="H7" s="47"/>
      <c r="I7" s="88" t="s">
        <v>14</v>
      </c>
    </row>
    <row r="8" spans="1:12" x14ac:dyDescent="0.3">
      <c r="A8" s="7" t="s">
        <v>50</v>
      </c>
      <c r="B8" s="80" t="s">
        <v>390</v>
      </c>
      <c r="C8" s="53">
        <v>82730</v>
      </c>
      <c r="D8" s="7" t="s">
        <v>58</v>
      </c>
      <c r="E8" s="7" t="s">
        <v>56</v>
      </c>
      <c r="F8" s="9"/>
      <c r="G8" s="32"/>
      <c r="H8" s="47">
        <v>45755</v>
      </c>
      <c r="I8" s="16" t="s">
        <v>14</v>
      </c>
    </row>
    <row r="9" spans="1:12" x14ac:dyDescent="0.3">
      <c r="A9" s="7" t="s">
        <v>50</v>
      </c>
      <c r="B9" s="80" t="s">
        <v>390</v>
      </c>
      <c r="C9" s="53">
        <v>82731</v>
      </c>
      <c r="D9" s="7" t="s">
        <v>58</v>
      </c>
      <c r="E9" s="7" t="s">
        <v>56</v>
      </c>
      <c r="F9" s="9"/>
      <c r="G9" s="32"/>
      <c r="H9" s="47">
        <v>45755</v>
      </c>
      <c r="I9" s="16" t="s">
        <v>14</v>
      </c>
    </row>
    <row r="10" spans="1:12" x14ac:dyDescent="0.3">
      <c r="A10" s="7" t="s">
        <v>50</v>
      </c>
      <c r="B10" s="80" t="s">
        <v>390</v>
      </c>
      <c r="C10" s="53">
        <v>82732</v>
      </c>
      <c r="D10" s="7" t="s">
        <v>58</v>
      </c>
      <c r="E10" s="7" t="s">
        <v>56</v>
      </c>
      <c r="F10" s="9"/>
      <c r="G10" s="32"/>
      <c r="H10" s="47">
        <v>45755</v>
      </c>
      <c r="I10" s="16" t="s">
        <v>14</v>
      </c>
    </row>
    <row r="11" spans="1:12" x14ac:dyDescent="0.3">
      <c r="A11" s="7" t="s">
        <v>50</v>
      </c>
      <c r="B11" s="80" t="s">
        <v>390</v>
      </c>
      <c r="C11" s="53">
        <v>82741</v>
      </c>
      <c r="D11" s="7" t="s">
        <v>58</v>
      </c>
      <c r="E11" s="7" t="s">
        <v>56</v>
      </c>
      <c r="F11" s="9"/>
      <c r="G11" s="32"/>
      <c r="H11" s="47">
        <v>45755</v>
      </c>
      <c r="I11" s="16" t="s">
        <v>14</v>
      </c>
    </row>
    <row r="12" spans="1:12" x14ac:dyDescent="0.3">
      <c r="A12" s="85" t="s">
        <v>50</v>
      </c>
      <c r="B12" s="80" t="s">
        <v>390</v>
      </c>
      <c r="C12" s="53" t="s">
        <v>400</v>
      </c>
      <c r="D12" s="7" t="s">
        <v>401</v>
      </c>
      <c r="E12" s="85" t="s">
        <v>205</v>
      </c>
      <c r="F12" s="9"/>
      <c r="G12" s="86"/>
      <c r="H12" s="47">
        <v>45755</v>
      </c>
      <c r="I12" s="16" t="s">
        <v>14</v>
      </c>
    </row>
    <row r="13" spans="1:12" x14ac:dyDescent="0.3">
      <c r="A13" s="85" t="s">
        <v>50</v>
      </c>
      <c r="B13" s="80" t="s">
        <v>390</v>
      </c>
      <c r="C13" s="53" t="s">
        <v>402</v>
      </c>
      <c r="D13" s="7" t="s">
        <v>401</v>
      </c>
      <c r="E13" s="85" t="s">
        <v>205</v>
      </c>
      <c r="F13" s="9"/>
      <c r="G13" s="86"/>
      <c r="H13" s="47">
        <v>45755</v>
      </c>
      <c r="I13" s="16" t="s">
        <v>14</v>
      </c>
    </row>
    <row r="14" spans="1:12" x14ac:dyDescent="0.3">
      <c r="A14" s="7" t="s">
        <v>50</v>
      </c>
      <c r="B14" s="80" t="s">
        <v>390</v>
      </c>
      <c r="C14" s="53">
        <v>19088661</v>
      </c>
      <c r="D14" s="7" t="s">
        <v>403</v>
      </c>
      <c r="E14" s="7" t="s">
        <v>245</v>
      </c>
      <c r="F14" s="9"/>
      <c r="G14" s="32"/>
      <c r="H14" s="47">
        <v>45755</v>
      </c>
      <c r="I14" s="16" t="s">
        <v>14</v>
      </c>
    </row>
    <row r="15" spans="1:12" x14ac:dyDescent="0.3">
      <c r="A15" s="7" t="s">
        <v>50</v>
      </c>
      <c r="B15" s="80" t="s">
        <v>390</v>
      </c>
      <c r="C15" s="53">
        <v>19088402</v>
      </c>
      <c r="D15" s="7" t="s">
        <v>403</v>
      </c>
      <c r="E15" s="7" t="s">
        <v>245</v>
      </c>
      <c r="F15" s="9"/>
      <c r="G15" s="32"/>
      <c r="H15" s="47">
        <v>45755</v>
      </c>
      <c r="I15" s="16" t="s">
        <v>14</v>
      </c>
    </row>
    <row r="16" spans="1:12" x14ac:dyDescent="0.3">
      <c r="A16" s="7" t="s">
        <v>50</v>
      </c>
      <c r="B16" s="80" t="s">
        <v>390</v>
      </c>
      <c r="C16" s="53">
        <v>19088610</v>
      </c>
      <c r="D16" s="7" t="s">
        <v>403</v>
      </c>
      <c r="E16" s="7" t="s">
        <v>245</v>
      </c>
      <c r="F16" s="9"/>
      <c r="G16" s="32"/>
      <c r="H16" s="47">
        <v>45755</v>
      </c>
      <c r="I16" s="16" t="s">
        <v>14</v>
      </c>
    </row>
    <row r="17" spans="1:9" x14ac:dyDescent="0.3">
      <c r="A17" s="7" t="s">
        <v>50</v>
      </c>
      <c r="B17" s="80" t="s">
        <v>390</v>
      </c>
      <c r="C17" s="53">
        <v>19088409</v>
      </c>
      <c r="D17" s="7" t="s">
        <v>403</v>
      </c>
      <c r="E17" s="7" t="s">
        <v>245</v>
      </c>
      <c r="F17" s="9"/>
      <c r="G17" s="32"/>
      <c r="H17" s="47">
        <v>45755</v>
      </c>
      <c r="I17" s="16" t="s">
        <v>14</v>
      </c>
    </row>
    <row r="18" spans="1:9" x14ac:dyDescent="0.3">
      <c r="A18" s="7" t="s">
        <v>50</v>
      </c>
      <c r="B18" s="80" t="s">
        <v>390</v>
      </c>
      <c r="C18" s="53">
        <v>1907710215</v>
      </c>
      <c r="D18" s="7" t="s">
        <v>404</v>
      </c>
      <c r="E18" s="7" t="s">
        <v>205</v>
      </c>
      <c r="F18" s="9"/>
      <c r="G18" s="32"/>
      <c r="H18" s="47">
        <v>45755</v>
      </c>
      <c r="I18" s="16" t="s">
        <v>14</v>
      </c>
    </row>
    <row r="19" spans="1:9" x14ac:dyDescent="0.3">
      <c r="A19" s="7" t="s">
        <v>50</v>
      </c>
      <c r="B19" s="80" t="s">
        <v>390</v>
      </c>
      <c r="C19" s="53" t="s">
        <v>405</v>
      </c>
      <c r="D19" s="7" t="s">
        <v>404</v>
      </c>
      <c r="E19" s="7" t="s">
        <v>205</v>
      </c>
      <c r="F19" s="9"/>
      <c r="G19" s="32"/>
      <c r="H19" s="47">
        <v>45755</v>
      </c>
      <c r="I19" s="16" t="s">
        <v>14</v>
      </c>
    </row>
    <row r="20" spans="1:9" x14ac:dyDescent="0.3">
      <c r="A20" s="7" t="s">
        <v>50</v>
      </c>
      <c r="B20" s="80" t="s">
        <v>390</v>
      </c>
      <c r="C20" s="53" t="s">
        <v>827</v>
      </c>
      <c r="D20" s="7" t="s">
        <v>404</v>
      </c>
      <c r="E20" s="7" t="s">
        <v>205</v>
      </c>
      <c r="F20" s="9"/>
      <c r="G20" s="32"/>
      <c r="H20" s="47">
        <v>45755</v>
      </c>
      <c r="I20" s="16" t="s">
        <v>14</v>
      </c>
    </row>
    <row r="21" spans="1:9" x14ac:dyDescent="0.3">
      <c r="A21" s="7" t="s">
        <v>50</v>
      </c>
      <c r="B21" s="80" t="s">
        <v>390</v>
      </c>
      <c r="C21" s="53" t="s">
        <v>828</v>
      </c>
      <c r="D21" s="7" t="s">
        <v>404</v>
      </c>
      <c r="E21" s="7" t="s">
        <v>205</v>
      </c>
      <c r="F21" s="9"/>
      <c r="G21" s="32"/>
      <c r="H21" s="47">
        <v>45755</v>
      </c>
      <c r="I21" s="16" t="s">
        <v>14</v>
      </c>
    </row>
    <row r="22" spans="1:9" x14ac:dyDescent="0.3">
      <c r="A22" s="7" t="s">
        <v>50</v>
      </c>
      <c r="B22" s="80" t="s">
        <v>390</v>
      </c>
      <c r="C22" s="53">
        <v>1911920031</v>
      </c>
      <c r="D22" s="7" t="s">
        <v>406</v>
      </c>
      <c r="E22" s="7" t="s">
        <v>90</v>
      </c>
      <c r="F22" s="9"/>
      <c r="G22" s="32"/>
      <c r="H22" s="47">
        <v>45755</v>
      </c>
      <c r="I22" s="16" t="s">
        <v>14</v>
      </c>
    </row>
    <row r="23" spans="1:9" x14ac:dyDescent="0.3">
      <c r="A23" s="7" t="s">
        <v>50</v>
      </c>
      <c r="B23" s="80" t="s">
        <v>390</v>
      </c>
      <c r="C23" s="53">
        <v>1907710272</v>
      </c>
      <c r="D23" s="7" t="s">
        <v>407</v>
      </c>
      <c r="E23" s="7" t="s">
        <v>65</v>
      </c>
      <c r="F23" s="9"/>
      <c r="G23" s="32"/>
      <c r="H23" s="47">
        <v>45755</v>
      </c>
      <c r="I23" s="16" t="s">
        <v>14</v>
      </c>
    </row>
    <row r="24" spans="1:9" x14ac:dyDescent="0.3">
      <c r="A24" s="7" t="s">
        <v>50</v>
      </c>
      <c r="B24" s="80" t="s">
        <v>390</v>
      </c>
      <c r="C24" s="53">
        <v>1907710265</v>
      </c>
      <c r="D24" s="7" t="s">
        <v>407</v>
      </c>
      <c r="E24" s="7" t="s">
        <v>65</v>
      </c>
      <c r="F24" s="9"/>
      <c r="G24" s="32"/>
      <c r="H24" s="47">
        <v>45755</v>
      </c>
      <c r="I24" s="16" t="s">
        <v>14</v>
      </c>
    </row>
    <row r="25" spans="1:9" x14ac:dyDescent="0.3">
      <c r="A25" s="7" t="s">
        <v>50</v>
      </c>
      <c r="B25" s="80" t="s">
        <v>390</v>
      </c>
      <c r="C25" s="53">
        <v>1911920015</v>
      </c>
      <c r="D25" s="7" t="s">
        <v>408</v>
      </c>
      <c r="E25" s="7" t="s">
        <v>65</v>
      </c>
      <c r="F25" s="9"/>
      <c r="G25" s="32"/>
      <c r="H25" s="47">
        <v>45755</v>
      </c>
      <c r="I25" s="16" t="s">
        <v>14</v>
      </c>
    </row>
    <row r="26" spans="1:9" x14ac:dyDescent="0.3">
      <c r="A26" s="7" t="s">
        <v>50</v>
      </c>
      <c r="B26" s="80" t="s">
        <v>390</v>
      </c>
      <c r="C26" s="53">
        <v>1911920017</v>
      </c>
      <c r="D26" s="7" t="s">
        <v>408</v>
      </c>
      <c r="E26" s="7" t="s">
        <v>65</v>
      </c>
      <c r="F26" s="9"/>
      <c r="G26" s="32"/>
      <c r="H26" s="47">
        <v>45755</v>
      </c>
      <c r="I26" s="16" t="s">
        <v>14</v>
      </c>
    </row>
    <row r="27" spans="1:9" x14ac:dyDescent="0.3">
      <c r="A27" s="7" t="s">
        <v>50</v>
      </c>
      <c r="B27" s="80" t="s">
        <v>390</v>
      </c>
      <c r="C27" s="53">
        <v>30933515</v>
      </c>
      <c r="D27" s="7" t="s">
        <v>409</v>
      </c>
      <c r="E27" s="7" t="s">
        <v>410</v>
      </c>
      <c r="F27" s="9"/>
      <c r="G27" s="32"/>
      <c r="H27" s="47">
        <v>45755</v>
      </c>
      <c r="I27" s="16" t="s">
        <v>14</v>
      </c>
    </row>
    <row r="28" spans="1:9" x14ac:dyDescent="0.3">
      <c r="A28" s="12" t="s">
        <v>50</v>
      </c>
      <c r="B28" s="43" t="s">
        <v>390</v>
      </c>
      <c r="C28" s="53" t="s">
        <v>411</v>
      </c>
      <c r="D28" s="12" t="s">
        <v>409</v>
      </c>
      <c r="E28" s="12"/>
      <c r="F28" s="15"/>
      <c r="G28" s="29"/>
      <c r="H28" s="60">
        <v>45755</v>
      </c>
      <c r="I28" s="16" t="s">
        <v>14</v>
      </c>
    </row>
    <row r="29" spans="1:9" x14ac:dyDescent="0.3">
      <c r="A29" s="12" t="s">
        <v>50</v>
      </c>
      <c r="B29" s="43" t="s">
        <v>390</v>
      </c>
      <c r="C29" s="53" t="s">
        <v>412</v>
      </c>
      <c r="D29" s="12" t="s">
        <v>409</v>
      </c>
      <c r="E29" s="12"/>
      <c r="F29" s="15"/>
      <c r="G29" s="29"/>
      <c r="H29" s="60">
        <v>45755</v>
      </c>
      <c r="I29" s="16" t="s">
        <v>14</v>
      </c>
    </row>
    <row r="30" spans="1:9" x14ac:dyDescent="0.3">
      <c r="A30" s="7" t="s">
        <v>50</v>
      </c>
      <c r="B30" s="80" t="s">
        <v>390</v>
      </c>
      <c r="C30" s="53">
        <v>30933435</v>
      </c>
      <c r="D30" s="7" t="s">
        <v>413</v>
      </c>
      <c r="E30" s="7" t="s">
        <v>65</v>
      </c>
      <c r="F30" s="9"/>
      <c r="G30" s="32"/>
      <c r="H30" s="47">
        <v>45755</v>
      </c>
      <c r="I30" s="16" t="s">
        <v>14</v>
      </c>
    </row>
    <row r="31" spans="1:9" x14ac:dyDescent="0.3">
      <c r="A31" s="7" t="s">
        <v>50</v>
      </c>
      <c r="B31" s="80" t="s">
        <v>390</v>
      </c>
      <c r="C31" s="53">
        <v>30933434</v>
      </c>
      <c r="D31" s="7" t="s">
        <v>413</v>
      </c>
      <c r="E31" s="7" t="s">
        <v>65</v>
      </c>
      <c r="F31" s="9"/>
      <c r="G31" s="32"/>
      <c r="H31" s="47">
        <v>45755</v>
      </c>
      <c r="I31" s="16" t="s">
        <v>14</v>
      </c>
    </row>
    <row r="32" spans="1:9" x14ac:dyDescent="0.3">
      <c r="A32" s="7" t="s">
        <v>50</v>
      </c>
      <c r="B32" s="80" t="s">
        <v>390</v>
      </c>
      <c r="C32" s="53">
        <v>3093361</v>
      </c>
      <c r="D32" s="7" t="s">
        <v>413</v>
      </c>
      <c r="E32" s="7" t="s">
        <v>65</v>
      </c>
      <c r="F32" s="9"/>
      <c r="G32" s="32"/>
      <c r="H32" s="47">
        <v>45755</v>
      </c>
      <c r="I32" s="16" t="s">
        <v>14</v>
      </c>
    </row>
    <row r="33" spans="1:9" x14ac:dyDescent="0.3">
      <c r="A33" s="7" t="s">
        <v>50</v>
      </c>
      <c r="B33" s="80" t="s">
        <v>390</v>
      </c>
      <c r="C33" s="53">
        <v>3093369</v>
      </c>
      <c r="D33" s="7" t="s">
        <v>413</v>
      </c>
      <c r="E33" s="7" t="s">
        <v>65</v>
      </c>
      <c r="F33" s="9"/>
      <c r="G33" s="32"/>
      <c r="H33" s="47">
        <v>45755</v>
      </c>
      <c r="I33" s="16" t="s">
        <v>14</v>
      </c>
    </row>
    <row r="34" spans="1:9" x14ac:dyDescent="0.3">
      <c r="A34" s="7" t="s">
        <v>50</v>
      </c>
      <c r="B34" s="80" t="s">
        <v>390</v>
      </c>
      <c r="C34" s="53" t="s">
        <v>414</v>
      </c>
      <c r="D34" s="7" t="s">
        <v>415</v>
      </c>
      <c r="E34" s="7" t="s">
        <v>144</v>
      </c>
      <c r="F34" s="9"/>
      <c r="G34" s="32"/>
      <c r="H34" s="47">
        <v>45755</v>
      </c>
      <c r="I34" s="16" t="s">
        <v>14</v>
      </c>
    </row>
    <row r="35" spans="1:9" x14ac:dyDescent="0.3">
      <c r="A35" s="7" t="s">
        <v>50</v>
      </c>
      <c r="B35" s="80" t="s">
        <v>390</v>
      </c>
      <c r="C35" s="53" t="s">
        <v>416</v>
      </c>
      <c r="D35" s="7" t="s">
        <v>415</v>
      </c>
      <c r="E35" s="7" t="s">
        <v>144</v>
      </c>
      <c r="F35" s="9"/>
      <c r="G35" s="32"/>
      <c r="H35" s="47">
        <v>45755</v>
      </c>
      <c r="I35" s="16" t="s">
        <v>14</v>
      </c>
    </row>
    <row r="36" spans="1:9" x14ac:dyDescent="0.3">
      <c r="A36" s="7" t="s">
        <v>50</v>
      </c>
      <c r="B36" s="80" t="s">
        <v>390</v>
      </c>
      <c r="C36" s="53" t="s">
        <v>417</v>
      </c>
      <c r="D36" s="7" t="s">
        <v>415</v>
      </c>
      <c r="E36" s="7" t="s">
        <v>418</v>
      </c>
      <c r="F36" s="9"/>
      <c r="G36" s="32"/>
      <c r="H36" s="47">
        <v>45755</v>
      </c>
      <c r="I36" s="16" t="s">
        <v>14</v>
      </c>
    </row>
    <row r="37" spans="1:9" x14ac:dyDescent="0.3">
      <c r="A37" s="7" t="s">
        <v>50</v>
      </c>
      <c r="B37" s="80" t="s">
        <v>390</v>
      </c>
      <c r="C37" s="53" t="s">
        <v>419</v>
      </c>
      <c r="D37" s="7" t="s">
        <v>415</v>
      </c>
      <c r="E37" s="7" t="s">
        <v>418</v>
      </c>
      <c r="F37" s="9"/>
      <c r="G37" s="32"/>
      <c r="H37" s="47">
        <v>45755</v>
      </c>
      <c r="I37" s="16" t="s">
        <v>14</v>
      </c>
    </row>
    <row r="38" spans="1:9" x14ac:dyDescent="0.3">
      <c r="A38" s="7" t="s">
        <v>50</v>
      </c>
      <c r="B38" s="80" t="s">
        <v>390</v>
      </c>
      <c r="C38" s="53" t="s">
        <v>420</v>
      </c>
      <c r="D38" s="7" t="s">
        <v>415</v>
      </c>
      <c r="E38" s="7" t="s">
        <v>418</v>
      </c>
      <c r="F38" s="9"/>
      <c r="G38" s="32"/>
      <c r="H38" s="47">
        <v>45755</v>
      </c>
      <c r="I38" s="16" t="s">
        <v>14</v>
      </c>
    </row>
    <row r="39" spans="1:9" x14ac:dyDescent="0.3">
      <c r="A39" s="7" t="s">
        <v>50</v>
      </c>
      <c r="B39" s="80" t="s">
        <v>390</v>
      </c>
      <c r="C39" s="53" t="s">
        <v>421</v>
      </c>
      <c r="D39" s="7" t="s">
        <v>415</v>
      </c>
      <c r="E39" s="7" t="s">
        <v>418</v>
      </c>
      <c r="F39" s="9"/>
      <c r="G39" s="32"/>
      <c r="H39" s="47">
        <v>45755</v>
      </c>
      <c r="I39" s="16" t="s">
        <v>14</v>
      </c>
    </row>
    <row r="40" spans="1:9" x14ac:dyDescent="0.3">
      <c r="A40" s="7" t="s">
        <v>50</v>
      </c>
      <c r="B40" s="80" t="s">
        <v>390</v>
      </c>
      <c r="C40" s="53" t="s">
        <v>422</v>
      </c>
      <c r="D40" s="7" t="s">
        <v>415</v>
      </c>
      <c r="E40" s="7" t="s">
        <v>418</v>
      </c>
      <c r="F40" s="9"/>
      <c r="G40" s="32"/>
      <c r="H40" s="47">
        <v>45755</v>
      </c>
      <c r="I40" s="16" t="s">
        <v>14</v>
      </c>
    </row>
    <row r="41" spans="1:9" x14ac:dyDescent="0.3">
      <c r="A41" s="7" t="s">
        <v>50</v>
      </c>
      <c r="B41" s="80" t="s">
        <v>390</v>
      </c>
      <c r="C41" s="53" t="s">
        <v>423</v>
      </c>
      <c r="D41" s="7" t="s">
        <v>415</v>
      </c>
      <c r="E41" s="7" t="s">
        <v>69</v>
      </c>
      <c r="F41" s="9"/>
      <c r="G41" s="32"/>
      <c r="H41" s="47">
        <v>45755</v>
      </c>
      <c r="I41" s="16" t="s">
        <v>14</v>
      </c>
    </row>
    <row r="42" spans="1:9" x14ac:dyDescent="0.3">
      <c r="A42" s="7" t="s">
        <v>50</v>
      </c>
      <c r="B42" s="80" t="s">
        <v>390</v>
      </c>
      <c r="C42" s="53" t="s">
        <v>424</v>
      </c>
      <c r="D42" s="7" t="s">
        <v>415</v>
      </c>
      <c r="E42" s="7" t="s">
        <v>69</v>
      </c>
      <c r="F42" s="9"/>
      <c r="G42" s="32"/>
      <c r="H42" s="47">
        <v>45755</v>
      </c>
      <c r="I42" s="16" t="s">
        <v>14</v>
      </c>
    </row>
    <row r="43" spans="1:9" x14ac:dyDescent="0.3">
      <c r="A43" s="7" t="s">
        <v>50</v>
      </c>
      <c r="B43" s="80" t="s">
        <v>390</v>
      </c>
      <c r="C43" s="53" t="s">
        <v>425</v>
      </c>
      <c r="D43" s="7" t="s">
        <v>415</v>
      </c>
      <c r="E43" s="7" t="s">
        <v>69</v>
      </c>
      <c r="F43" s="9"/>
      <c r="G43" s="86"/>
      <c r="H43" s="47">
        <v>45755</v>
      </c>
      <c r="I43" s="16" t="s">
        <v>14</v>
      </c>
    </row>
    <row r="44" spans="1:9" x14ac:dyDescent="0.3">
      <c r="A44" s="85" t="s">
        <v>50</v>
      </c>
      <c r="B44" s="80" t="s">
        <v>390</v>
      </c>
      <c r="C44" s="53" t="s">
        <v>426</v>
      </c>
      <c r="D44" s="7" t="s">
        <v>415</v>
      </c>
      <c r="E44" s="7" t="s">
        <v>69</v>
      </c>
      <c r="F44" s="9"/>
      <c r="G44" s="86"/>
      <c r="H44" s="47">
        <v>45755</v>
      </c>
      <c r="I44" s="16" t="s">
        <v>14</v>
      </c>
    </row>
    <row r="45" spans="1:9" x14ac:dyDescent="0.3">
      <c r="A45" s="85" t="s">
        <v>50</v>
      </c>
      <c r="B45" s="80" t="s">
        <v>390</v>
      </c>
      <c r="C45" s="53" t="s">
        <v>427</v>
      </c>
      <c r="D45" s="7" t="s">
        <v>415</v>
      </c>
      <c r="E45" s="85" t="s">
        <v>74</v>
      </c>
      <c r="F45" s="9"/>
      <c r="G45" s="86"/>
      <c r="H45" s="47">
        <v>45755</v>
      </c>
      <c r="I45" s="16" t="s">
        <v>14</v>
      </c>
    </row>
    <row r="46" spans="1:9" x14ac:dyDescent="0.3">
      <c r="A46" s="85" t="s">
        <v>50</v>
      </c>
      <c r="B46" s="80" t="s">
        <v>390</v>
      </c>
      <c r="C46" s="53" t="s">
        <v>428</v>
      </c>
      <c r="D46" s="7" t="s">
        <v>415</v>
      </c>
      <c r="E46" s="85" t="s">
        <v>74</v>
      </c>
      <c r="F46" s="9"/>
      <c r="G46" s="86"/>
      <c r="H46" s="47">
        <v>45755</v>
      </c>
      <c r="I46" s="16" t="s">
        <v>14</v>
      </c>
    </row>
    <row r="47" spans="1:9" x14ac:dyDescent="0.3">
      <c r="A47" s="85" t="s">
        <v>50</v>
      </c>
      <c r="B47" s="80" t="s">
        <v>390</v>
      </c>
      <c r="C47" s="53" t="s">
        <v>429</v>
      </c>
      <c r="D47" s="7" t="s">
        <v>415</v>
      </c>
      <c r="E47" s="85" t="s">
        <v>74</v>
      </c>
      <c r="F47" s="9"/>
      <c r="G47" s="86"/>
      <c r="H47" s="47">
        <v>45755</v>
      </c>
      <c r="I47" s="16" t="s">
        <v>14</v>
      </c>
    </row>
    <row r="48" spans="1:9" x14ac:dyDescent="0.3">
      <c r="A48" s="85" t="s">
        <v>50</v>
      </c>
      <c r="B48" s="80" t="s">
        <v>390</v>
      </c>
      <c r="C48" s="53" t="s">
        <v>430</v>
      </c>
      <c r="D48" s="7" t="s">
        <v>415</v>
      </c>
      <c r="E48" s="85" t="s">
        <v>74</v>
      </c>
      <c r="F48" s="9"/>
      <c r="G48" s="86"/>
      <c r="H48" s="47">
        <v>45755</v>
      </c>
      <c r="I48" s="16" t="s">
        <v>14</v>
      </c>
    </row>
    <row r="49" spans="1:9" x14ac:dyDescent="0.3">
      <c r="A49" s="85" t="s">
        <v>50</v>
      </c>
      <c r="B49" s="80" t="s">
        <v>390</v>
      </c>
      <c r="C49" s="53" t="s">
        <v>431</v>
      </c>
      <c r="D49" s="85" t="s">
        <v>432</v>
      </c>
      <c r="E49" s="85" t="s">
        <v>65</v>
      </c>
      <c r="F49" s="9"/>
      <c r="G49" s="86"/>
      <c r="H49" s="47">
        <v>45755</v>
      </c>
      <c r="I49" s="16" t="s">
        <v>14</v>
      </c>
    </row>
    <row r="50" spans="1:9" x14ac:dyDescent="0.3">
      <c r="A50" s="85" t="s">
        <v>50</v>
      </c>
      <c r="B50" s="80" t="s">
        <v>390</v>
      </c>
      <c r="C50" s="53" t="s">
        <v>433</v>
      </c>
      <c r="D50" s="85" t="s">
        <v>434</v>
      </c>
      <c r="E50" s="85" t="s">
        <v>435</v>
      </c>
      <c r="F50" s="9"/>
      <c r="G50" s="86"/>
      <c r="H50" s="47">
        <v>45755</v>
      </c>
      <c r="I50" s="16" t="s">
        <v>14</v>
      </c>
    </row>
    <row r="51" spans="1:9" x14ac:dyDescent="0.3">
      <c r="A51" s="85" t="s">
        <v>50</v>
      </c>
      <c r="B51" s="80" t="s">
        <v>390</v>
      </c>
      <c r="C51" s="53" t="s">
        <v>436</v>
      </c>
      <c r="D51" s="85" t="s">
        <v>437</v>
      </c>
      <c r="E51" s="85" t="s">
        <v>438</v>
      </c>
      <c r="F51" s="9"/>
      <c r="G51" s="86"/>
      <c r="H51" s="47">
        <v>45755</v>
      </c>
      <c r="I51" s="16" t="s">
        <v>14</v>
      </c>
    </row>
    <row r="52" spans="1:9" x14ac:dyDescent="0.3">
      <c r="A52" s="85" t="s">
        <v>50</v>
      </c>
      <c r="B52" s="80" t="s">
        <v>390</v>
      </c>
      <c r="C52" s="53" t="s">
        <v>439</v>
      </c>
      <c r="D52" s="85" t="s">
        <v>440</v>
      </c>
      <c r="E52" s="85" t="s">
        <v>113</v>
      </c>
      <c r="F52" s="9"/>
      <c r="G52" s="86"/>
      <c r="H52" s="47">
        <v>45755</v>
      </c>
      <c r="I52" s="16" t="s">
        <v>14</v>
      </c>
    </row>
    <row r="53" spans="1:9" x14ac:dyDescent="0.3">
      <c r="A53" s="85" t="s">
        <v>50</v>
      </c>
      <c r="B53" s="80" t="s">
        <v>390</v>
      </c>
      <c r="C53" s="53" t="s">
        <v>441</v>
      </c>
      <c r="D53" s="85" t="s">
        <v>415</v>
      </c>
      <c r="E53" s="85" t="s">
        <v>90</v>
      </c>
      <c r="F53" s="9"/>
      <c r="G53" s="86"/>
      <c r="H53" s="47">
        <v>45755</v>
      </c>
      <c r="I53" s="16" t="s">
        <v>14</v>
      </c>
    </row>
    <row r="54" spans="1:9" x14ac:dyDescent="0.3">
      <c r="A54" s="85" t="s">
        <v>50</v>
      </c>
      <c r="B54" s="80" t="s">
        <v>390</v>
      </c>
      <c r="C54" s="53" t="s">
        <v>442</v>
      </c>
      <c r="D54" s="85" t="s">
        <v>415</v>
      </c>
      <c r="E54" s="85" t="s">
        <v>90</v>
      </c>
      <c r="F54" s="9"/>
      <c r="G54" s="86"/>
      <c r="H54" s="47">
        <v>45755</v>
      </c>
      <c r="I54" s="16" t="s">
        <v>14</v>
      </c>
    </row>
    <row r="55" spans="1:9" x14ac:dyDescent="0.3">
      <c r="A55" s="85" t="s">
        <v>50</v>
      </c>
      <c r="B55" s="80" t="s">
        <v>390</v>
      </c>
      <c r="C55" s="53" t="s">
        <v>443</v>
      </c>
      <c r="D55" s="85" t="s">
        <v>444</v>
      </c>
      <c r="E55" s="85" t="s">
        <v>418</v>
      </c>
      <c r="F55" s="9"/>
      <c r="G55" s="86"/>
      <c r="H55" s="47">
        <v>45755</v>
      </c>
      <c r="I55" s="16" t="s">
        <v>14</v>
      </c>
    </row>
    <row r="56" spans="1:9" x14ac:dyDescent="0.3">
      <c r="A56" s="85" t="s">
        <v>50</v>
      </c>
      <c r="B56" s="80" t="s">
        <v>390</v>
      </c>
      <c r="C56" s="53" t="s">
        <v>445</v>
      </c>
      <c r="D56" s="85" t="s">
        <v>446</v>
      </c>
      <c r="E56" s="85"/>
      <c r="F56" s="9"/>
      <c r="G56" s="86"/>
      <c r="H56" s="47">
        <v>45755</v>
      </c>
      <c r="I56" s="16" t="s">
        <v>14</v>
      </c>
    </row>
    <row r="57" spans="1:9" x14ac:dyDescent="0.3">
      <c r="A57" s="85" t="s">
        <v>50</v>
      </c>
      <c r="B57" s="80" t="s">
        <v>390</v>
      </c>
      <c r="C57" s="53" t="s">
        <v>447</v>
      </c>
      <c r="D57" s="85" t="s">
        <v>446</v>
      </c>
      <c r="E57" s="85"/>
      <c r="F57" s="9"/>
      <c r="G57" s="86"/>
      <c r="H57" s="47">
        <v>45755</v>
      </c>
      <c r="I57" s="16" t="s">
        <v>14</v>
      </c>
    </row>
    <row r="58" spans="1:9" x14ac:dyDescent="0.3">
      <c r="A58" s="85" t="s">
        <v>50</v>
      </c>
      <c r="B58" s="80" t="s">
        <v>390</v>
      </c>
      <c r="C58" s="53" t="s">
        <v>448</v>
      </c>
      <c r="D58" s="85" t="s">
        <v>449</v>
      </c>
      <c r="E58" s="85" t="s">
        <v>450</v>
      </c>
      <c r="F58" s="9"/>
      <c r="G58" s="86"/>
      <c r="H58" s="47">
        <v>45755</v>
      </c>
      <c r="I58" s="16" t="s">
        <v>14</v>
      </c>
    </row>
    <row r="59" spans="1:9" x14ac:dyDescent="0.3">
      <c r="A59" s="85" t="s">
        <v>50</v>
      </c>
      <c r="B59" s="80" t="s">
        <v>390</v>
      </c>
      <c r="C59" s="53">
        <v>423014</v>
      </c>
      <c r="D59" s="85" t="s">
        <v>451</v>
      </c>
      <c r="E59" s="85" t="s">
        <v>452</v>
      </c>
      <c r="F59" s="9"/>
      <c r="G59" s="86"/>
      <c r="H59" s="47">
        <v>45755</v>
      </c>
      <c r="I59" s="16" t="s">
        <v>14</v>
      </c>
    </row>
    <row r="60" spans="1:9" x14ac:dyDescent="0.3">
      <c r="A60" s="85" t="s">
        <v>50</v>
      </c>
      <c r="B60" s="80" t="s">
        <v>390</v>
      </c>
      <c r="C60" s="53">
        <v>423007</v>
      </c>
      <c r="D60" s="85" t="s">
        <v>451</v>
      </c>
      <c r="E60" s="85" t="s">
        <v>452</v>
      </c>
      <c r="F60" s="9"/>
      <c r="G60" s="86"/>
      <c r="H60" s="11">
        <v>45755</v>
      </c>
      <c r="I60" s="16" t="s">
        <v>14</v>
      </c>
    </row>
    <row r="61" spans="1:9" x14ac:dyDescent="0.3">
      <c r="A61" s="43" t="s">
        <v>50</v>
      </c>
      <c r="B61" s="80" t="s">
        <v>390</v>
      </c>
      <c r="C61" s="67" t="s">
        <v>453</v>
      </c>
      <c r="D61" s="43" t="s">
        <v>454</v>
      </c>
      <c r="E61" s="43" t="s">
        <v>205</v>
      </c>
      <c r="F61" s="45"/>
      <c r="G61" s="46"/>
      <c r="H61" s="60">
        <v>45755</v>
      </c>
      <c r="I61" s="16" t="s">
        <v>14</v>
      </c>
    </row>
    <row r="62" spans="1:9" x14ac:dyDescent="0.3">
      <c r="A62" s="12" t="s">
        <v>50</v>
      </c>
      <c r="B62" s="80" t="s">
        <v>390</v>
      </c>
      <c r="C62" s="53" t="s">
        <v>455</v>
      </c>
      <c r="D62" s="12" t="s">
        <v>454</v>
      </c>
      <c r="E62" s="12" t="s">
        <v>205</v>
      </c>
      <c r="F62" s="15"/>
      <c r="G62" s="29"/>
      <c r="H62" s="10">
        <v>45755</v>
      </c>
      <c r="I62" s="16" t="s">
        <v>14</v>
      </c>
    </row>
    <row r="63" spans="1:9" x14ac:dyDescent="0.3">
      <c r="A63" s="12" t="s">
        <v>50</v>
      </c>
      <c r="B63" s="80" t="s">
        <v>390</v>
      </c>
      <c r="C63" s="53">
        <v>399371</v>
      </c>
      <c r="D63" s="12" t="s">
        <v>456</v>
      </c>
      <c r="E63" s="12"/>
      <c r="F63" s="15"/>
      <c r="G63" s="29"/>
      <c r="H63" s="10">
        <v>45755</v>
      </c>
      <c r="I63" s="16" t="s">
        <v>14</v>
      </c>
    </row>
    <row r="64" spans="1:9" ht="15" thickBot="1" x14ac:dyDescent="0.35">
      <c r="A64" s="22" t="s">
        <v>50</v>
      </c>
      <c r="B64" s="22" t="s">
        <v>390</v>
      </c>
      <c r="C64" s="56">
        <v>399372</v>
      </c>
      <c r="D64" s="22" t="s">
        <v>456</v>
      </c>
      <c r="E64" s="22"/>
      <c r="F64" s="87"/>
      <c r="G64" s="41"/>
      <c r="H64" s="25">
        <v>45755</v>
      </c>
      <c r="I64" s="26" t="s">
        <v>14</v>
      </c>
    </row>
    <row r="65" ht="15" thickTop="1" x14ac:dyDescent="0.3"/>
    <row r="100" spans="1:3" hidden="1" x14ac:dyDescent="0.3">
      <c r="A100">
        <f ca="1">COUNTIF($G$2:$G$80,"&lt;"&amp;L3)</f>
        <v>1</v>
      </c>
      <c r="B100">
        <f ca="1">COUNTIF($H$2:$H$80,"&lt;"&amp;L2)</f>
        <v>0</v>
      </c>
      <c r="C100">
        <f>COUNTIF(I:I,Algemeen!A7)</f>
        <v>0</v>
      </c>
    </row>
  </sheetData>
  <autoFilter ref="I1:I65" xr:uid="{E21E4840-514E-4C75-9D17-60A9A286C78C}"/>
  <conditionalFormatting sqref="G2:G27">
    <cfRule type="cellIs" dxfId="456" priority="2" stopIfTrue="1" operator="lessThan">
      <formula>$L$3</formula>
    </cfRule>
    <cfRule type="cellIs" dxfId="455" priority="3" stopIfTrue="1" operator="lessThan">
      <formula>"TODAY"</formula>
    </cfRule>
  </conditionalFormatting>
  <conditionalFormatting sqref="G2:H64">
    <cfRule type="containsBlanks" dxfId="454" priority="1" stopIfTrue="1">
      <formula>LEN(TRIM(G2))=0</formula>
    </cfRule>
  </conditionalFormatting>
  <conditionalFormatting sqref="H2:H64">
    <cfRule type="cellIs" dxfId="453" priority="89" stopIfTrue="1" operator="lessThan">
      <formula>$L$2</formula>
    </cfRule>
    <cfRule type="cellIs" dxfId="452" priority="90" stopIfTrue="1" operator="lessThan">
      <formula>"TODAY"</formula>
    </cfRule>
  </conditionalFormatting>
  <conditionalFormatting sqref="I1 I65:I1048576">
    <cfRule type="cellIs" dxfId="451" priority="94" operator="equal">
      <formula>"NA"</formula>
    </cfRule>
  </conditionalFormatting>
  <conditionalFormatting sqref="I1:I2">
    <cfRule type="cellIs" dxfId="450" priority="78" operator="equal">
      <formula>"C"</formula>
    </cfRule>
    <cfRule type="cellIs" dxfId="449" priority="77" operator="equal">
      <formula>"A"</formula>
    </cfRule>
    <cfRule type="cellIs" dxfId="448" priority="75" operator="equal">
      <formula>"B"</formula>
    </cfRule>
  </conditionalFormatting>
  <conditionalFormatting sqref="I2">
    <cfRule type="cellIs" dxfId="447" priority="76" operator="equal">
      <formula>"NA"</formula>
    </cfRule>
    <cfRule type="expression" dxfId="446" priority="74" stopIfTrue="1">
      <formula>$H$2&lt;$L$2</formula>
    </cfRule>
  </conditionalFormatting>
  <conditionalFormatting sqref="I3">
    <cfRule type="expression" dxfId="445" priority="83">
      <formula>$G$3&lt;$L$3</formula>
    </cfRule>
  </conditionalFormatting>
  <conditionalFormatting sqref="I3:I7">
    <cfRule type="cellIs" dxfId="444" priority="87" operator="equal">
      <formula>"C"</formula>
    </cfRule>
    <cfRule type="cellIs" dxfId="443" priority="86" operator="equal">
      <formula>"A"</formula>
    </cfRule>
    <cfRule type="cellIs" dxfId="442" priority="85" operator="equal">
      <formula>"NA"</formula>
    </cfRule>
    <cfRule type="cellIs" dxfId="441" priority="84" operator="equal">
      <formula>"B"</formula>
    </cfRule>
  </conditionalFormatting>
  <conditionalFormatting sqref="I4">
    <cfRule type="expression" dxfId="440" priority="82">
      <formula>$G$4&lt;$L$3</formula>
    </cfRule>
  </conditionalFormatting>
  <conditionalFormatting sqref="I5">
    <cfRule type="expression" dxfId="439" priority="81">
      <formula>$G$5&lt;$L$3</formula>
    </cfRule>
  </conditionalFormatting>
  <conditionalFormatting sqref="I6">
    <cfRule type="expression" dxfId="438" priority="80">
      <formula>$G$6&lt;$L$3</formula>
    </cfRule>
  </conditionalFormatting>
  <conditionalFormatting sqref="I7">
    <cfRule type="expression" dxfId="437" priority="79">
      <formula>$G$7&lt;$L$3</formula>
    </cfRule>
  </conditionalFormatting>
  <conditionalFormatting sqref="I8">
    <cfRule type="expression" dxfId="436" priority="69" stopIfTrue="1">
      <formula>$H$8&lt;$L$2</formula>
    </cfRule>
  </conditionalFormatting>
  <conditionalFormatting sqref="I8:I58">
    <cfRule type="cellIs" dxfId="435" priority="73" operator="equal">
      <formula>"C"</formula>
    </cfRule>
    <cfRule type="cellIs" dxfId="434" priority="72" operator="equal">
      <formula>"A"</formula>
    </cfRule>
    <cfRule type="cellIs" dxfId="433" priority="71" operator="equal">
      <formula>"NA"</formula>
    </cfRule>
    <cfRule type="cellIs" dxfId="432" priority="70" operator="equal">
      <formula>"B"</formula>
    </cfRule>
  </conditionalFormatting>
  <conditionalFormatting sqref="I9">
    <cfRule type="expression" dxfId="431" priority="68" stopIfTrue="1">
      <formula>$H$9&lt;$L$2</formula>
    </cfRule>
  </conditionalFormatting>
  <conditionalFormatting sqref="I10">
    <cfRule type="expression" dxfId="430" priority="67" stopIfTrue="1">
      <formula>$H$10&lt;$L$2</formula>
    </cfRule>
  </conditionalFormatting>
  <conditionalFormatting sqref="I11">
    <cfRule type="expression" dxfId="429" priority="66" stopIfTrue="1">
      <formula>$H$11&lt;$L$2</formula>
    </cfRule>
  </conditionalFormatting>
  <conditionalFormatting sqref="I12">
    <cfRule type="expression" dxfId="428" priority="65" stopIfTrue="1">
      <formula>$H$12&lt;$L$2</formula>
    </cfRule>
  </conditionalFormatting>
  <conditionalFormatting sqref="I13">
    <cfRule type="expression" dxfId="427" priority="64" stopIfTrue="1">
      <formula>$H$13&lt;$L$2</formula>
    </cfRule>
  </conditionalFormatting>
  <conditionalFormatting sqref="I14">
    <cfRule type="expression" dxfId="426" priority="63" stopIfTrue="1">
      <formula>$H$14&lt;$L$2</formula>
    </cfRule>
  </conditionalFormatting>
  <conditionalFormatting sqref="I15">
    <cfRule type="expression" dxfId="425" priority="62" stopIfTrue="1">
      <formula>$H$15&lt;$L$2</formula>
    </cfRule>
  </conditionalFormatting>
  <conditionalFormatting sqref="I16">
    <cfRule type="expression" dxfId="424" priority="61" stopIfTrue="1">
      <formula>$H$16&lt;$L$2</formula>
    </cfRule>
  </conditionalFormatting>
  <conditionalFormatting sqref="I17">
    <cfRule type="expression" dxfId="423" priority="60" stopIfTrue="1">
      <formula>$H$17&lt;$L$2</formula>
    </cfRule>
  </conditionalFormatting>
  <conditionalFormatting sqref="I18">
    <cfRule type="expression" dxfId="422" priority="59" stopIfTrue="1">
      <formula>$H$18&lt;$L$2</formula>
    </cfRule>
  </conditionalFormatting>
  <conditionalFormatting sqref="I19">
    <cfRule type="expression" dxfId="421" priority="58" stopIfTrue="1">
      <formula>$H$19&lt;$L$2</formula>
    </cfRule>
  </conditionalFormatting>
  <conditionalFormatting sqref="I20">
    <cfRule type="expression" dxfId="420" priority="57" stopIfTrue="1">
      <formula>$H$20&lt;$L$2</formula>
    </cfRule>
  </conditionalFormatting>
  <conditionalFormatting sqref="I21">
    <cfRule type="expression" dxfId="419" priority="56" stopIfTrue="1">
      <formula>$H$21&lt;$L$2</formula>
    </cfRule>
  </conditionalFormatting>
  <conditionalFormatting sqref="I22">
    <cfRule type="expression" dxfId="418" priority="55" stopIfTrue="1">
      <formula>$H$22&lt;$L$2</formula>
    </cfRule>
  </conditionalFormatting>
  <conditionalFormatting sqref="I23">
    <cfRule type="expression" dxfId="417" priority="54" stopIfTrue="1">
      <formula>$H$23&lt;$L$2</formula>
    </cfRule>
  </conditionalFormatting>
  <conditionalFormatting sqref="I24">
    <cfRule type="expression" dxfId="416" priority="53" stopIfTrue="1">
      <formula>$H$24&lt;$L$2</formula>
    </cfRule>
  </conditionalFormatting>
  <conditionalFormatting sqref="I25">
    <cfRule type="expression" dxfId="415" priority="52" stopIfTrue="1">
      <formula>$H$25&lt;$L$2</formula>
    </cfRule>
  </conditionalFormatting>
  <conditionalFormatting sqref="I26">
    <cfRule type="expression" dxfId="414" priority="51" stopIfTrue="1">
      <formula>$H$26&lt;$L$2</formula>
    </cfRule>
  </conditionalFormatting>
  <conditionalFormatting sqref="I27">
    <cfRule type="expression" dxfId="413" priority="50" stopIfTrue="1">
      <formula>$H$27&lt;$L$2</formula>
    </cfRule>
  </conditionalFormatting>
  <conditionalFormatting sqref="I28">
    <cfRule type="expression" dxfId="412" priority="49" stopIfTrue="1">
      <formula>$H$28&lt;$L$2</formula>
    </cfRule>
  </conditionalFormatting>
  <conditionalFormatting sqref="I29">
    <cfRule type="expression" dxfId="411" priority="48" stopIfTrue="1">
      <formula>$H$29&lt;$L$2</formula>
    </cfRule>
  </conditionalFormatting>
  <conditionalFormatting sqref="I30">
    <cfRule type="expression" dxfId="410" priority="47" stopIfTrue="1">
      <formula>$H$30&lt;$L$2</formula>
    </cfRule>
  </conditionalFormatting>
  <conditionalFormatting sqref="I31">
    <cfRule type="expression" dxfId="409" priority="46" stopIfTrue="1">
      <formula>$H$31&lt;$L$2</formula>
    </cfRule>
  </conditionalFormatting>
  <conditionalFormatting sqref="I32">
    <cfRule type="expression" dxfId="408" priority="45" stopIfTrue="1">
      <formula>$H$32&lt;$L$2</formula>
    </cfRule>
  </conditionalFormatting>
  <conditionalFormatting sqref="I33">
    <cfRule type="expression" dxfId="407" priority="44" stopIfTrue="1">
      <formula>$H$33&lt;$L$2</formula>
    </cfRule>
  </conditionalFormatting>
  <conditionalFormatting sqref="I35">
    <cfRule type="expression" dxfId="406" priority="43" stopIfTrue="1">
      <formula>$H$35&lt;$L$2</formula>
    </cfRule>
  </conditionalFormatting>
  <conditionalFormatting sqref="I36">
    <cfRule type="expression" dxfId="405" priority="42" stopIfTrue="1">
      <formula>$H$36&lt;$L$2</formula>
    </cfRule>
  </conditionalFormatting>
  <conditionalFormatting sqref="I37">
    <cfRule type="expression" dxfId="404" priority="41" stopIfTrue="1">
      <formula>$H$37&lt;$L$2</formula>
    </cfRule>
  </conditionalFormatting>
  <conditionalFormatting sqref="I38">
    <cfRule type="expression" dxfId="403" priority="40" stopIfTrue="1">
      <formula>$H$38&lt;$L$2</formula>
    </cfRule>
  </conditionalFormatting>
  <conditionalFormatting sqref="I39">
    <cfRule type="expression" dxfId="402" priority="39" stopIfTrue="1">
      <formula>$H$39&lt;$L$2</formula>
    </cfRule>
  </conditionalFormatting>
  <conditionalFormatting sqref="I40">
    <cfRule type="expression" dxfId="401" priority="38" stopIfTrue="1">
      <formula>$H$40&lt;$L$2</formula>
    </cfRule>
  </conditionalFormatting>
  <conditionalFormatting sqref="I41">
    <cfRule type="expression" dxfId="400" priority="37" stopIfTrue="1">
      <formula>$H$41&lt;$L$2</formula>
    </cfRule>
  </conditionalFormatting>
  <conditionalFormatting sqref="I42">
    <cfRule type="expression" dxfId="399" priority="36" stopIfTrue="1">
      <formula>$H$42&lt;$L$2</formula>
    </cfRule>
  </conditionalFormatting>
  <conditionalFormatting sqref="I43">
    <cfRule type="expression" dxfId="398" priority="35" stopIfTrue="1">
      <formula>$H$43&lt;$L$2</formula>
    </cfRule>
  </conditionalFormatting>
  <conditionalFormatting sqref="I44">
    <cfRule type="expression" dxfId="397" priority="34" stopIfTrue="1">
      <formula>$H$44&lt;$L$2</formula>
    </cfRule>
  </conditionalFormatting>
  <conditionalFormatting sqref="I45">
    <cfRule type="expression" dxfId="396" priority="33" stopIfTrue="1">
      <formula>$H$45&lt;$L$2</formula>
    </cfRule>
  </conditionalFormatting>
  <conditionalFormatting sqref="I46">
    <cfRule type="expression" dxfId="395" priority="32" stopIfTrue="1">
      <formula>$H$46&lt;$L$2</formula>
    </cfRule>
  </conditionalFormatting>
  <conditionalFormatting sqref="I47">
    <cfRule type="expression" dxfId="394" priority="31" stopIfTrue="1">
      <formula>$H$47&lt;$L$2</formula>
    </cfRule>
  </conditionalFormatting>
  <conditionalFormatting sqref="I48">
    <cfRule type="expression" dxfId="393" priority="30" stopIfTrue="1">
      <formula>$H$48&lt;$L$2</formula>
    </cfRule>
  </conditionalFormatting>
  <conditionalFormatting sqref="I49">
    <cfRule type="expression" dxfId="392" priority="29" stopIfTrue="1">
      <formula>$H$49&lt;$L$2</formula>
    </cfRule>
  </conditionalFormatting>
  <conditionalFormatting sqref="I50">
    <cfRule type="expression" dxfId="391" priority="28" stopIfTrue="1">
      <formula>$H$50&lt;$L$2</formula>
    </cfRule>
  </conditionalFormatting>
  <conditionalFormatting sqref="I51">
    <cfRule type="expression" dxfId="390" priority="27" stopIfTrue="1">
      <formula>$H$51&lt;$L$2</formula>
    </cfRule>
  </conditionalFormatting>
  <conditionalFormatting sqref="I52">
    <cfRule type="expression" dxfId="389" priority="26" stopIfTrue="1">
      <formula>$H$52&lt;$L$2</formula>
    </cfRule>
  </conditionalFormatting>
  <conditionalFormatting sqref="I53">
    <cfRule type="expression" dxfId="388" priority="25" stopIfTrue="1">
      <formula>$H$53&lt;$L$2</formula>
    </cfRule>
  </conditionalFormatting>
  <conditionalFormatting sqref="I54">
    <cfRule type="expression" dxfId="387" priority="24" stopIfTrue="1">
      <formula>$H$54&lt;$L$2</formula>
    </cfRule>
  </conditionalFormatting>
  <conditionalFormatting sqref="I55">
    <cfRule type="expression" dxfId="386" priority="23" stopIfTrue="1">
      <formula>$H$55&lt;$L$2</formula>
    </cfRule>
  </conditionalFormatting>
  <conditionalFormatting sqref="I56">
    <cfRule type="expression" dxfId="385" priority="22" stopIfTrue="1">
      <formula>$H$56&lt;$L$2</formula>
    </cfRule>
  </conditionalFormatting>
  <conditionalFormatting sqref="I57">
    <cfRule type="expression" dxfId="384" priority="21" stopIfTrue="1">
      <formula>$H$57&lt;$L$2</formula>
    </cfRule>
  </conditionalFormatting>
  <conditionalFormatting sqref="I58">
    <cfRule type="expression" dxfId="383" priority="20" stopIfTrue="1">
      <formula>$H$58&lt;$L$2</formula>
    </cfRule>
  </conditionalFormatting>
  <conditionalFormatting sqref="I59">
    <cfRule type="expression" dxfId="382" priority="14" stopIfTrue="1">
      <formula>$H$59&lt;$L$2</formula>
    </cfRule>
  </conditionalFormatting>
  <conditionalFormatting sqref="I59:I64">
    <cfRule type="cellIs" dxfId="381" priority="16" operator="equal">
      <formula>"NA"</formula>
    </cfRule>
  </conditionalFormatting>
  <conditionalFormatting sqref="I59:I1048576">
    <cfRule type="cellIs" dxfId="380" priority="18" operator="equal">
      <formula>"C"</formula>
    </cfRule>
    <cfRule type="cellIs" dxfId="379" priority="15" operator="equal">
      <formula>"B"</formula>
    </cfRule>
    <cfRule type="cellIs" dxfId="378" priority="17" operator="equal">
      <formula>"A"</formula>
    </cfRule>
  </conditionalFormatting>
  <conditionalFormatting sqref="I60">
    <cfRule type="expression" dxfId="377" priority="13" stopIfTrue="1">
      <formula>$H$60&lt;$L$2</formula>
    </cfRule>
  </conditionalFormatting>
  <conditionalFormatting sqref="I61">
    <cfRule type="expression" dxfId="376" priority="12" stopIfTrue="1">
      <formula>$H$61&lt;$L$2</formula>
    </cfRule>
  </conditionalFormatting>
  <conditionalFormatting sqref="I62">
    <cfRule type="expression" dxfId="375" priority="11" stopIfTrue="1">
      <formula>$H$62&lt;$L$2</formula>
    </cfRule>
  </conditionalFormatting>
  <conditionalFormatting sqref="I64">
    <cfRule type="expression" dxfId="374" priority="10" stopIfTrue="1">
      <formula>$H$64&lt;$L$2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B7E9B-E84D-429D-9D3E-DBFC6A9D36C5}">
  <sheetPr codeName="Sheet20">
    <pageSetUpPr fitToPage="1"/>
  </sheetPr>
  <dimension ref="A1:L100"/>
  <sheetViews>
    <sheetView workbookViewId="0">
      <selection activeCell="G18" sqref="G18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568</v>
      </c>
      <c r="C2" s="67" t="s">
        <v>568</v>
      </c>
      <c r="D2" s="43" t="s">
        <v>569</v>
      </c>
      <c r="E2" s="43"/>
      <c r="F2" s="45"/>
      <c r="G2" s="46"/>
      <c r="H2" s="60">
        <v>45783</v>
      </c>
      <c r="I2" s="38" t="s">
        <v>14</v>
      </c>
      <c r="L2" s="151">
        <f ca="1">TODAY()-90</f>
        <v>45695</v>
      </c>
    </row>
    <row r="3" spans="1:12" x14ac:dyDescent="0.3">
      <c r="A3" s="12" t="s">
        <v>50</v>
      </c>
      <c r="B3" s="43" t="s">
        <v>568</v>
      </c>
      <c r="C3" s="67" t="s">
        <v>568</v>
      </c>
      <c r="D3" s="43" t="s">
        <v>569</v>
      </c>
      <c r="E3" s="16" t="s">
        <v>218</v>
      </c>
      <c r="F3" s="218" t="s">
        <v>392</v>
      </c>
      <c r="G3" s="60">
        <v>45677</v>
      </c>
      <c r="H3" s="60"/>
      <c r="I3" s="90" t="s">
        <v>14</v>
      </c>
      <c r="L3" s="151">
        <f ca="1">TODAY()-365</f>
        <v>45420</v>
      </c>
    </row>
    <row r="4" spans="1:12" x14ac:dyDescent="0.3">
      <c r="A4" s="62" t="s">
        <v>50</v>
      </c>
      <c r="B4" s="43" t="s">
        <v>568</v>
      </c>
      <c r="C4" s="53" t="s">
        <v>570</v>
      </c>
      <c r="D4" s="43" t="s">
        <v>569</v>
      </c>
      <c r="E4" s="63"/>
      <c r="F4" s="106"/>
      <c r="G4" s="60"/>
      <c r="H4" s="219">
        <v>45783</v>
      </c>
      <c r="I4" s="16" t="s">
        <v>14</v>
      </c>
    </row>
    <row r="5" spans="1:12" x14ac:dyDescent="0.3">
      <c r="A5" s="62" t="s">
        <v>50</v>
      </c>
      <c r="B5" s="43" t="s">
        <v>568</v>
      </c>
      <c r="C5" s="53" t="s">
        <v>572</v>
      </c>
      <c r="D5" s="62" t="s">
        <v>573</v>
      </c>
      <c r="E5" s="63" t="s">
        <v>107</v>
      </c>
      <c r="F5" s="106"/>
      <c r="G5" s="60"/>
      <c r="H5" s="219">
        <v>45783</v>
      </c>
      <c r="I5" s="16" t="s">
        <v>14</v>
      </c>
    </row>
    <row r="6" spans="1:12" x14ac:dyDescent="0.3">
      <c r="A6" s="62" t="s">
        <v>50</v>
      </c>
      <c r="B6" s="43" t="s">
        <v>568</v>
      </c>
      <c r="C6" s="53" t="s">
        <v>574</v>
      </c>
      <c r="D6" s="62" t="s">
        <v>573</v>
      </c>
      <c r="E6" s="63" t="s">
        <v>107</v>
      </c>
      <c r="F6" s="106"/>
      <c r="G6" s="60"/>
      <c r="H6" s="219">
        <v>45783</v>
      </c>
      <c r="I6" s="16" t="s">
        <v>14</v>
      </c>
    </row>
    <row r="7" spans="1:12" x14ac:dyDescent="0.3">
      <c r="A7" s="62" t="s">
        <v>50</v>
      </c>
      <c r="B7" s="43" t="s">
        <v>568</v>
      </c>
      <c r="C7" s="53" t="s">
        <v>575</v>
      </c>
      <c r="D7" s="62" t="s">
        <v>573</v>
      </c>
      <c r="E7" s="63" t="s">
        <v>107</v>
      </c>
      <c r="F7" s="106"/>
      <c r="G7" s="60"/>
      <c r="H7" s="219">
        <v>45783</v>
      </c>
      <c r="I7" s="16" t="s">
        <v>14</v>
      </c>
    </row>
    <row r="8" spans="1:12" x14ac:dyDescent="0.3">
      <c r="A8" s="62" t="s">
        <v>50</v>
      </c>
      <c r="B8" s="43" t="s">
        <v>568</v>
      </c>
      <c r="C8" s="53" t="s">
        <v>576</v>
      </c>
      <c r="D8" s="62" t="s">
        <v>573</v>
      </c>
      <c r="E8" s="16" t="s">
        <v>74</v>
      </c>
      <c r="F8" s="106"/>
      <c r="G8" s="60"/>
      <c r="H8" s="219">
        <v>45783</v>
      </c>
      <c r="I8" s="16" t="s">
        <v>14</v>
      </c>
    </row>
    <row r="9" spans="1:12" x14ac:dyDescent="0.3">
      <c r="A9" s="12" t="s">
        <v>50</v>
      </c>
      <c r="B9" s="43" t="s">
        <v>568</v>
      </c>
      <c r="C9" s="53" t="s">
        <v>577</v>
      </c>
      <c r="D9" s="62" t="s">
        <v>573</v>
      </c>
      <c r="E9" s="16" t="s">
        <v>74</v>
      </c>
      <c r="F9" s="45"/>
      <c r="G9" s="113"/>
      <c r="H9" s="219">
        <v>45783</v>
      </c>
      <c r="I9" s="16" t="s">
        <v>14</v>
      </c>
    </row>
    <row r="10" spans="1:12" x14ac:dyDescent="0.3">
      <c r="A10" s="12" t="s">
        <v>50</v>
      </c>
      <c r="B10" s="12" t="s">
        <v>568</v>
      </c>
      <c r="C10" s="53" t="s">
        <v>578</v>
      </c>
      <c r="D10" s="62" t="s">
        <v>573</v>
      </c>
      <c r="E10" s="16" t="s">
        <v>74</v>
      </c>
      <c r="F10" s="15"/>
      <c r="G10" s="113"/>
      <c r="H10" s="219">
        <v>45783</v>
      </c>
      <c r="I10" s="16" t="s">
        <v>14</v>
      </c>
    </row>
    <row r="11" spans="1:12" x14ac:dyDescent="0.3">
      <c r="A11" s="43" t="s">
        <v>50</v>
      </c>
      <c r="B11" s="12" t="s">
        <v>568</v>
      </c>
      <c r="C11" s="67" t="s">
        <v>579</v>
      </c>
      <c r="D11" s="62" t="s">
        <v>573</v>
      </c>
      <c r="E11" s="38" t="s">
        <v>74</v>
      </c>
      <c r="F11" s="45"/>
      <c r="G11" s="46"/>
      <c r="H11" s="219">
        <v>45783</v>
      </c>
      <c r="I11" s="16" t="s">
        <v>14</v>
      </c>
    </row>
    <row r="12" spans="1:12" x14ac:dyDescent="0.3">
      <c r="A12" s="62" t="s">
        <v>50</v>
      </c>
      <c r="B12" s="43" t="s">
        <v>568</v>
      </c>
      <c r="C12" s="53" t="s">
        <v>580</v>
      </c>
      <c r="D12" s="62" t="s">
        <v>573</v>
      </c>
      <c r="E12" s="63" t="s">
        <v>74</v>
      </c>
      <c r="F12" s="106"/>
      <c r="G12" s="60"/>
      <c r="H12" s="219">
        <v>45783</v>
      </c>
      <c r="I12" s="16" t="s">
        <v>14</v>
      </c>
    </row>
    <row r="13" spans="1:12" x14ac:dyDescent="0.3">
      <c r="A13" s="62" t="s">
        <v>50</v>
      </c>
      <c r="B13" s="43" t="s">
        <v>568</v>
      </c>
      <c r="C13" s="53" t="s">
        <v>581</v>
      </c>
      <c r="D13" s="62" t="s">
        <v>573</v>
      </c>
      <c r="E13" s="63" t="s">
        <v>450</v>
      </c>
      <c r="F13" s="106"/>
      <c r="G13" s="60"/>
      <c r="H13" s="219">
        <v>45783</v>
      </c>
      <c r="I13" s="16" t="s">
        <v>14</v>
      </c>
    </row>
    <row r="14" spans="1:12" x14ac:dyDescent="0.3">
      <c r="A14" s="62" t="s">
        <v>50</v>
      </c>
      <c r="B14" s="43" t="s">
        <v>568</v>
      </c>
      <c r="C14" s="53" t="s">
        <v>582</v>
      </c>
      <c r="D14" s="62" t="s">
        <v>573</v>
      </c>
      <c r="E14" s="63" t="s">
        <v>103</v>
      </c>
      <c r="F14" s="106"/>
      <c r="G14" s="60"/>
      <c r="H14" s="219">
        <v>45783</v>
      </c>
      <c r="I14" s="16" t="s">
        <v>14</v>
      </c>
    </row>
    <row r="15" spans="1:12" x14ac:dyDescent="0.3">
      <c r="A15" s="62" t="s">
        <v>50</v>
      </c>
      <c r="B15" s="43" t="s">
        <v>568</v>
      </c>
      <c r="C15" s="53" t="s">
        <v>583</v>
      </c>
      <c r="D15" s="62" t="s">
        <v>573</v>
      </c>
      <c r="E15" s="16" t="s">
        <v>103</v>
      </c>
      <c r="F15" s="106"/>
      <c r="G15" s="60"/>
      <c r="H15" s="219">
        <v>45783</v>
      </c>
      <c r="I15" s="16" t="s">
        <v>14</v>
      </c>
    </row>
    <row r="16" spans="1:12" x14ac:dyDescent="0.3">
      <c r="A16" s="12" t="s">
        <v>50</v>
      </c>
      <c r="B16" s="43" t="s">
        <v>568</v>
      </c>
      <c r="C16" s="53" t="s">
        <v>584</v>
      </c>
      <c r="D16" s="62" t="s">
        <v>573</v>
      </c>
      <c r="E16" s="16" t="s">
        <v>103</v>
      </c>
      <c r="F16" s="45"/>
      <c r="G16" s="113"/>
      <c r="H16" s="219">
        <v>45783</v>
      </c>
      <c r="I16" s="16" t="s">
        <v>14</v>
      </c>
    </row>
    <row r="17" spans="1:9" x14ac:dyDescent="0.3">
      <c r="A17" s="12" t="s">
        <v>50</v>
      </c>
      <c r="B17" s="43" t="s">
        <v>568</v>
      </c>
      <c r="C17" s="53" t="s">
        <v>585</v>
      </c>
      <c r="D17" s="62" t="s">
        <v>573</v>
      </c>
      <c r="E17" s="16" t="s">
        <v>90</v>
      </c>
      <c r="F17" s="45"/>
      <c r="G17" s="113"/>
      <c r="H17" s="219">
        <v>45783</v>
      </c>
      <c r="I17" s="16" t="s">
        <v>14</v>
      </c>
    </row>
    <row r="18" spans="1:9" x14ac:dyDescent="0.3">
      <c r="A18" s="12" t="s">
        <v>50</v>
      </c>
      <c r="B18" s="12" t="s">
        <v>568</v>
      </c>
      <c r="C18" s="53">
        <v>277937</v>
      </c>
      <c r="D18" s="12" t="s">
        <v>407</v>
      </c>
      <c r="E18" s="16" t="s">
        <v>205</v>
      </c>
      <c r="F18" s="15"/>
      <c r="G18" s="113"/>
      <c r="H18" s="219">
        <v>45783</v>
      </c>
      <c r="I18" s="16" t="s">
        <v>14</v>
      </c>
    </row>
    <row r="19" spans="1:9" x14ac:dyDescent="0.3">
      <c r="A19" s="43" t="s">
        <v>50</v>
      </c>
      <c r="B19" s="12" t="s">
        <v>568</v>
      </c>
      <c r="C19" s="67" t="s">
        <v>834</v>
      </c>
      <c r="D19" s="43" t="s">
        <v>407</v>
      </c>
      <c r="E19" s="38" t="s">
        <v>205</v>
      </c>
      <c r="F19" s="45"/>
      <c r="G19" s="46"/>
      <c r="H19" s="219">
        <v>45783</v>
      </c>
      <c r="I19" s="16" t="s">
        <v>14</v>
      </c>
    </row>
    <row r="20" spans="1:9" x14ac:dyDescent="0.3">
      <c r="A20" s="43" t="s">
        <v>50</v>
      </c>
      <c r="B20" s="12" t="s">
        <v>568</v>
      </c>
      <c r="C20" s="67" t="s">
        <v>835</v>
      </c>
      <c r="D20" s="43" t="s">
        <v>407</v>
      </c>
      <c r="E20" s="38" t="s">
        <v>65</v>
      </c>
      <c r="F20" s="45"/>
      <c r="G20" s="46"/>
      <c r="H20" s="219">
        <v>45783</v>
      </c>
      <c r="I20" s="16" t="s">
        <v>14</v>
      </c>
    </row>
    <row r="21" spans="1:9" ht="15" thickBot="1" x14ac:dyDescent="0.35">
      <c r="A21" s="22" t="s">
        <v>50</v>
      </c>
      <c r="B21" s="22" t="s">
        <v>568</v>
      </c>
      <c r="C21" s="56" t="s">
        <v>586</v>
      </c>
      <c r="D21" s="22" t="s">
        <v>407</v>
      </c>
      <c r="E21" s="26" t="s">
        <v>65</v>
      </c>
      <c r="F21" s="220"/>
      <c r="G21" s="25"/>
      <c r="H21" s="219">
        <v>45783</v>
      </c>
      <c r="I21" s="26" t="s">
        <v>14</v>
      </c>
    </row>
    <row r="22" spans="1:9" ht="15" thickTop="1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501B7E9B-E84D-429D-9D3E-DBFC6A9D36C5}"/>
  <conditionalFormatting sqref="G2:G27">
    <cfRule type="cellIs" dxfId="373" priority="42" stopIfTrue="1" operator="lessThan">
      <formula>"TODAY"</formula>
    </cfRule>
    <cfRule type="cellIs" dxfId="372" priority="41" stopIfTrue="1" operator="lessThan">
      <formula>$L$3</formula>
    </cfRule>
  </conditionalFormatting>
  <conditionalFormatting sqref="G2:H53">
    <cfRule type="containsBlanks" dxfId="371" priority="38" stopIfTrue="1">
      <formula>LEN(TRIM(G2))=0</formula>
    </cfRule>
  </conditionalFormatting>
  <conditionalFormatting sqref="H2:H53">
    <cfRule type="cellIs" dxfId="370" priority="40" stopIfTrue="1" operator="lessThan">
      <formula>"TODAY"</formula>
    </cfRule>
    <cfRule type="cellIs" dxfId="369" priority="39" stopIfTrue="1" operator="lessThan">
      <formula>$L$2</formula>
    </cfRule>
  </conditionalFormatting>
  <conditionalFormatting sqref="I1 I22:I1048576">
    <cfRule type="cellIs" dxfId="368" priority="35" operator="equal">
      <formula>"NA"</formula>
    </cfRule>
  </conditionalFormatting>
  <conditionalFormatting sqref="I1:I2">
    <cfRule type="cellIs" dxfId="367" priority="27" operator="equal">
      <formula>"C"</formula>
    </cfRule>
    <cfRule type="cellIs" dxfId="366" priority="26" operator="equal">
      <formula>"A"</formula>
    </cfRule>
    <cfRule type="cellIs" dxfId="365" priority="24" operator="equal">
      <formula>"B"</formula>
    </cfRule>
  </conditionalFormatting>
  <conditionalFormatting sqref="I2">
    <cfRule type="expression" dxfId="364" priority="23" stopIfTrue="1">
      <formula>$H$2&lt;$L$2</formula>
    </cfRule>
    <cfRule type="cellIs" dxfId="363" priority="25" operator="equal">
      <formula>"NA"</formula>
    </cfRule>
  </conditionalFormatting>
  <conditionalFormatting sqref="I3">
    <cfRule type="cellIs" dxfId="362" priority="32" operator="equal">
      <formula>"C"</formula>
    </cfRule>
    <cfRule type="cellIs" dxfId="361" priority="31" operator="equal">
      <formula>"A"</formula>
    </cfRule>
    <cfRule type="cellIs" dxfId="360" priority="30" operator="equal">
      <formula>"NA"</formula>
    </cfRule>
    <cfRule type="cellIs" dxfId="359" priority="29" operator="equal">
      <formula>"B"</formula>
    </cfRule>
    <cfRule type="expression" dxfId="358" priority="28">
      <formula>$G$3&lt;$L$3</formula>
    </cfRule>
  </conditionalFormatting>
  <conditionalFormatting sqref="I4">
    <cfRule type="expression" dxfId="357" priority="18" stopIfTrue="1">
      <formula>$H$4&lt;$L$2</formula>
    </cfRule>
  </conditionalFormatting>
  <conditionalFormatting sqref="I4:I21">
    <cfRule type="cellIs" dxfId="356" priority="20" operator="equal">
      <formula>"NA"</formula>
    </cfRule>
  </conditionalFormatting>
  <conditionalFormatting sqref="I4:I1048576">
    <cfRule type="cellIs" dxfId="355" priority="21" operator="equal">
      <formula>"A"</formula>
    </cfRule>
    <cfRule type="cellIs" dxfId="354" priority="22" operator="equal">
      <formula>"C"</formula>
    </cfRule>
    <cfRule type="cellIs" dxfId="353" priority="19" operator="equal">
      <formula>"B"</formula>
    </cfRule>
  </conditionalFormatting>
  <conditionalFormatting sqref="I5">
    <cfRule type="expression" dxfId="352" priority="16" stopIfTrue="1">
      <formula>$H$5&lt;$L$2</formula>
    </cfRule>
  </conditionalFormatting>
  <conditionalFormatting sqref="I6">
    <cfRule type="expression" dxfId="351" priority="17" stopIfTrue="1">
      <formula>$H$6&lt;$L$2</formula>
    </cfRule>
  </conditionalFormatting>
  <conditionalFormatting sqref="I7">
    <cfRule type="expression" dxfId="350" priority="15" stopIfTrue="1">
      <formula>$H$7&lt;$L$2</formula>
    </cfRule>
  </conditionalFormatting>
  <conditionalFormatting sqref="I8">
    <cfRule type="expression" dxfId="349" priority="14" stopIfTrue="1">
      <formula>$H$8&lt;$L$2</formula>
    </cfRule>
  </conditionalFormatting>
  <conditionalFormatting sqref="I9">
    <cfRule type="expression" dxfId="348" priority="13" stopIfTrue="1">
      <formula>$H$9&lt;$L$2</formula>
    </cfRule>
  </conditionalFormatting>
  <conditionalFormatting sqref="I10">
    <cfRule type="expression" dxfId="347" priority="12" stopIfTrue="1">
      <formula>$H$10&lt;$L$2</formula>
    </cfRule>
  </conditionalFormatting>
  <conditionalFormatting sqref="I11">
    <cfRule type="expression" dxfId="346" priority="11" stopIfTrue="1">
      <formula>$H$11&lt;$L$2</formula>
    </cfRule>
  </conditionalFormatting>
  <conditionalFormatting sqref="I12">
    <cfRule type="expression" dxfId="345" priority="10" stopIfTrue="1">
      <formula>$H$12&lt;$L$2</formula>
    </cfRule>
  </conditionalFormatting>
  <conditionalFormatting sqref="I13">
    <cfRule type="expression" dxfId="344" priority="9" stopIfTrue="1">
      <formula>$H$13&lt;$L$2</formula>
    </cfRule>
  </conditionalFormatting>
  <conditionalFormatting sqref="I14">
    <cfRule type="expression" dxfId="343" priority="8" stopIfTrue="1">
      <formula>$H$14&lt;$L$2</formula>
    </cfRule>
  </conditionalFormatting>
  <conditionalFormatting sqref="I15">
    <cfRule type="expression" dxfId="342" priority="7" stopIfTrue="1">
      <formula>$H$15&lt;$L$2</formula>
    </cfRule>
  </conditionalFormatting>
  <conditionalFormatting sqref="I16">
    <cfRule type="expression" dxfId="341" priority="6" stopIfTrue="1">
      <formula>$H$16&lt;$L$2</formula>
    </cfRule>
  </conditionalFormatting>
  <conditionalFormatting sqref="I17">
    <cfRule type="expression" dxfId="340" priority="5" stopIfTrue="1">
      <formula>$H$17&lt;$L$2</formula>
    </cfRule>
  </conditionalFormatting>
  <conditionalFormatting sqref="I18">
    <cfRule type="expression" dxfId="339" priority="4" stopIfTrue="1">
      <formula>$H$18&lt;$L$2</formula>
    </cfRule>
  </conditionalFormatting>
  <conditionalFormatting sqref="I19">
    <cfRule type="expression" dxfId="338" priority="3" stopIfTrue="1">
      <formula>$H$19&lt;$L$2</formula>
    </cfRule>
  </conditionalFormatting>
  <conditionalFormatting sqref="I20">
    <cfRule type="expression" dxfId="337" priority="2" stopIfTrue="1">
      <formula>$H$20&lt;$L$2</formula>
    </cfRule>
  </conditionalFormatting>
  <conditionalFormatting sqref="I21">
    <cfRule type="expression" dxfId="336" priority="1" stopIfTrue="1">
      <formula>$H$21&lt;$L$2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66F39-98FD-4970-99E8-18C6DAC250BA}">
  <sheetPr codeName="Sheet21">
    <pageSetUpPr fitToPage="1"/>
  </sheetPr>
  <dimension ref="A1:L100"/>
  <sheetViews>
    <sheetView workbookViewId="0">
      <selection activeCell="D24" sqref="D24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587</v>
      </c>
      <c r="C2" s="67" t="s">
        <v>587</v>
      </c>
      <c r="D2" s="43" t="s">
        <v>569</v>
      </c>
      <c r="E2" s="43"/>
      <c r="F2" s="45"/>
      <c r="G2" s="46"/>
      <c r="H2" s="60">
        <v>45694</v>
      </c>
      <c r="I2" s="38" t="s">
        <v>14</v>
      </c>
      <c r="L2" s="151">
        <f ca="1">TODAY()-90</f>
        <v>45695</v>
      </c>
    </row>
    <row r="3" spans="1:12" x14ac:dyDescent="0.3">
      <c r="A3" s="12" t="s">
        <v>50</v>
      </c>
      <c r="B3" s="43" t="s">
        <v>587</v>
      </c>
      <c r="C3" s="67" t="s">
        <v>587</v>
      </c>
      <c r="D3" s="43" t="s">
        <v>569</v>
      </c>
      <c r="E3" s="12"/>
      <c r="F3" s="218" t="s">
        <v>392</v>
      </c>
      <c r="G3" s="60">
        <v>45411</v>
      </c>
      <c r="H3" s="60"/>
      <c r="I3" s="90" t="s">
        <v>14</v>
      </c>
      <c r="L3" s="151">
        <f ca="1">TODAY()-365</f>
        <v>45420</v>
      </c>
    </row>
    <row r="4" spans="1:12" x14ac:dyDescent="0.3">
      <c r="A4" s="62" t="s">
        <v>50</v>
      </c>
      <c r="B4" s="43" t="s">
        <v>587</v>
      </c>
      <c r="C4" s="53" t="s">
        <v>588</v>
      </c>
      <c r="D4" s="62" t="s">
        <v>573</v>
      </c>
      <c r="E4" s="63" t="s">
        <v>107</v>
      </c>
      <c r="F4" s="106"/>
      <c r="G4" s="60"/>
      <c r="H4" s="219">
        <v>45694</v>
      </c>
      <c r="I4" s="16" t="s">
        <v>14</v>
      </c>
    </row>
    <row r="5" spans="1:12" x14ac:dyDescent="0.3">
      <c r="A5" s="62" t="s">
        <v>50</v>
      </c>
      <c r="B5" s="43" t="s">
        <v>587</v>
      </c>
      <c r="C5" s="53" t="s">
        <v>589</v>
      </c>
      <c r="D5" s="62" t="s">
        <v>573</v>
      </c>
      <c r="E5" s="63" t="s">
        <v>107</v>
      </c>
      <c r="F5" s="106"/>
      <c r="G5" s="60"/>
      <c r="H5" s="219">
        <v>45694</v>
      </c>
      <c r="I5" s="16" t="s">
        <v>14</v>
      </c>
    </row>
    <row r="6" spans="1:12" x14ac:dyDescent="0.3">
      <c r="A6" s="12" t="s">
        <v>50</v>
      </c>
      <c r="B6" s="43" t="s">
        <v>587</v>
      </c>
      <c r="C6" s="53" t="s">
        <v>590</v>
      </c>
      <c r="D6" s="12" t="s">
        <v>573</v>
      </c>
      <c r="E6" s="16" t="s">
        <v>107</v>
      </c>
      <c r="F6" s="45"/>
      <c r="G6" s="113"/>
      <c r="H6" s="219">
        <v>45694</v>
      </c>
      <c r="I6" s="16" t="s">
        <v>14</v>
      </c>
    </row>
    <row r="7" spans="1:12" x14ac:dyDescent="0.3">
      <c r="A7" s="12" t="s">
        <v>50</v>
      </c>
      <c r="B7" s="43" t="s">
        <v>587</v>
      </c>
      <c r="C7" s="53" t="s">
        <v>591</v>
      </c>
      <c r="D7" s="12" t="s">
        <v>573</v>
      </c>
      <c r="E7" s="16" t="s">
        <v>107</v>
      </c>
      <c r="F7" s="45"/>
      <c r="G7" s="113"/>
      <c r="H7" s="219">
        <v>45694</v>
      </c>
      <c r="I7" s="16" t="s">
        <v>14</v>
      </c>
    </row>
    <row r="8" spans="1:12" x14ac:dyDescent="0.3">
      <c r="A8" s="12" t="s">
        <v>50</v>
      </c>
      <c r="B8" s="12" t="s">
        <v>587</v>
      </c>
      <c r="C8" s="53" t="s">
        <v>592</v>
      </c>
      <c r="D8" s="12" t="s">
        <v>573</v>
      </c>
      <c r="E8" s="16" t="s">
        <v>74</v>
      </c>
      <c r="F8" s="15"/>
      <c r="G8" s="113"/>
      <c r="H8" s="219">
        <v>45694</v>
      </c>
      <c r="I8" s="16" t="s">
        <v>14</v>
      </c>
    </row>
    <row r="9" spans="1:12" x14ac:dyDescent="0.3">
      <c r="A9" s="12" t="s">
        <v>50</v>
      </c>
      <c r="B9" s="12" t="s">
        <v>587</v>
      </c>
      <c r="C9" s="53" t="s">
        <v>593</v>
      </c>
      <c r="D9" s="12" t="s">
        <v>573</v>
      </c>
      <c r="E9" s="16" t="s">
        <v>74</v>
      </c>
      <c r="F9" s="15"/>
      <c r="G9" s="113"/>
      <c r="H9" s="219">
        <v>45694</v>
      </c>
      <c r="I9" s="16" t="s">
        <v>14</v>
      </c>
    </row>
    <row r="10" spans="1:12" x14ac:dyDescent="0.3">
      <c r="A10" s="43" t="s">
        <v>50</v>
      </c>
      <c r="B10" s="43" t="s">
        <v>587</v>
      </c>
      <c r="C10" s="67" t="s">
        <v>594</v>
      </c>
      <c r="D10" s="43" t="s">
        <v>407</v>
      </c>
      <c r="E10" s="38" t="s">
        <v>205</v>
      </c>
      <c r="F10" s="45"/>
      <c r="G10" s="110"/>
      <c r="H10" s="219">
        <v>45694</v>
      </c>
      <c r="I10" s="16" t="s">
        <v>14</v>
      </c>
    </row>
    <row r="11" spans="1:12" x14ac:dyDescent="0.3">
      <c r="A11" s="43" t="s">
        <v>50</v>
      </c>
      <c r="B11" s="12" t="s">
        <v>587</v>
      </c>
      <c r="C11" s="67" t="s">
        <v>595</v>
      </c>
      <c r="D11" s="43" t="s">
        <v>407</v>
      </c>
      <c r="E11" s="38" t="s">
        <v>205</v>
      </c>
      <c r="F11" s="45"/>
      <c r="G11" s="46"/>
      <c r="H11" s="219">
        <v>45694</v>
      </c>
      <c r="I11" s="16" t="s">
        <v>14</v>
      </c>
    </row>
    <row r="12" spans="1:12" ht="15" thickBot="1" x14ac:dyDescent="0.35">
      <c r="A12" s="22" t="s">
        <v>50</v>
      </c>
      <c r="B12" s="22" t="s">
        <v>587</v>
      </c>
      <c r="C12" s="56" t="s">
        <v>596</v>
      </c>
      <c r="D12" s="22" t="s">
        <v>407</v>
      </c>
      <c r="E12" s="26" t="s">
        <v>65</v>
      </c>
      <c r="F12" s="40"/>
      <c r="G12" s="25"/>
      <c r="H12" s="267">
        <v>45694</v>
      </c>
      <c r="I12" s="16" t="s">
        <v>14</v>
      </c>
    </row>
    <row r="13" spans="1:12" ht="15" thickTop="1" x14ac:dyDescent="0.3">
      <c r="A13" s="232"/>
      <c r="B13" s="221"/>
      <c r="C13" s="227"/>
      <c r="D13" s="232"/>
      <c r="E13" s="233"/>
      <c r="F13" s="228"/>
      <c r="G13" s="225"/>
      <c r="H13" s="234"/>
      <c r="I13" s="226"/>
    </row>
    <row r="14" spans="1:12" x14ac:dyDescent="0.3">
      <c r="A14" s="232"/>
      <c r="B14" s="221"/>
      <c r="C14" s="227"/>
      <c r="D14" s="232"/>
      <c r="E14" s="233"/>
      <c r="F14" s="228"/>
      <c r="G14" s="225"/>
      <c r="H14" s="234"/>
      <c r="I14" s="226"/>
    </row>
    <row r="15" spans="1:12" x14ac:dyDescent="0.3">
      <c r="A15" s="232"/>
      <c r="B15" s="221"/>
      <c r="C15" s="227"/>
      <c r="D15" s="232"/>
      <c r="E15" s="226"/>
      <c r="F15" s="228"/>
      <c r="G15" s="225"/>
      <c r="H15" s="234"/>
      <c r="I15" s="226"/>
    </row>
    <row r="16" spans="1:12" x14ac:dyDescent="0.3">
      <c r="A16" s="221"/>
      <c r="B16" s="221"/>
      <c r="C16" s="227"/>
      <c r="D16" s="232"/>
      <c r="E16" s="226"/>
      <c r="F16" s="235"/>
      <c r="G16" s="236"/>
      <c r="H16" s="234"/>
      <c r="I16" s="226"/>
    </row>
    <row r="17" spans="1:9" x14ac:dyDescent="0.3">
      <c r="A17" s="221"/>
      <c r="B17" s="221"/>
      <c r="C17" s="227"/>
      <c r="D17" s="232"/>
      <c r="E17" s="226"/>
      <c r="F17" s="235"/>
      <c r="G17" s="236"/>
      <c r="H17" s="234"/>
      <c r="I17" s="226"/>
    </row>
    <row r="18" spans="1:9" x14ac:dyDescent="0.3">
      <c r="A18" s="221"/>
      <c r="B18" s="221"/>
      <c r="C18" s="227"/>
      <c r="D18" s="221"/>
      <c r="E18" s="226"/>
      <c r="F18" s="235"/>
      <c r="G18" s="236"/>
      <c r="H18" s="234"/>
      <c r="I18" s="226"/>
    </row>
    <row r="19" spans="1:9" x14ac:dyDescent="0.3">
      <c r="A19" s="221"/>
      <c r="B19" s="221"/>
      <c r="C19" s="227"/>
      <c r="D19" s="221"/>
      <c r="E19" s="226"/>
      <c r="F19" s="235"/>
      <c r="G19" s="224"/>
      <c r="H19" s="225"/>
      <c r="I19" s="226"/>
    </row>
    <row r="20" spans="1:9" x14ac:dyDescent="0.3">
      <c r="A20" s="221"/>
      <c r="B20" s="221"/>
      <c r="C20" s="227"/>
      <c r="D20" s="221"/>
      <c r="E20" s="226"/>
      <c r="F20" s="235"/>
      <c r="G20" s="224"/>
      <c r="H20" s="225"/>
      <c r="I20" s="226"/>
    </row>
    <row r="21" spans="1:9" x14ac:dyDescent="0.3">
      <c r="A21" s="221"/>
      <c r="B21" s="221"/>
      <c r="C21" s="227"/>
      <c r="D21" s="221"/>
      <c r="E21" s="226"/>
      <c r="F21" s="237"/>
      <c r="G21" s="225"/>
      <c r="H21" s="225"/>
      <c r="I21" s="226"/>
    </row>
    <row r="22" spans="1:9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1</v>
      </c>
      <c r="B100">
        <f ca="1">COUNTIF($H$2:$H$80,"&lt;"&amp;L2)</f>
        <v>10</v>
      </c>
      <c r="C100">
        <f>COUNTIF(I:I,Algemeen!A7)</f>
        <v>0</v>
      </c>
    </row>
  </sheetData>
  <autoFilter ref="I1:I53" xr:uid="{8C866F39-98FD-4970-99E8-18C6DAC250BA}"/>
  <conditionalFormatting sqref="G2:G27">
    <cfRule type="cellIs" dxfId="335" priority="32" stopIfTrue="1" operator="lessThan">
      <formula>$L$3</formula>
    </cfRule>
    <cfRule type="cellIs" dxfId="334" priority="33" stopIfTrue="1" operator="lessThan">
      <formula>"TODAY"</formula>
    </cfRule>
  </conditionalFormatting>
  <conditionalFormatting sqref="G2:H53">
    <cfRule type="containsBlanks" dxfId="333" priority="29" stopIfTrue="1">
      <formula>LEN(TRIM(G2))=0</formula>
    </cfRule>
  </conditionalFormatting>
  <conditionalFormatting sqref="H2:H53">
    <cfRule type="cellIs" dxfId="332" priority="30" stopIfTrue="1" operator="lessThan">
      <formula>$L$2</formula>
    </cfRule>
    <cfRule type="cellIs" dxfId="331" priority="31" stopIfTrue="1" operator="lessThan">
      <formula>"TODAY"</formula>
    </cfRule>
  </conditionalFormatting>
  <conditionalFormatting sqref="I1 I13:I1048576">
    <cfRule type="cellIs" dxfId="330" priority="26" operator="equal">
      <formula>"NA"</formula>
    </cfRule>
  </conditionalFormatting>
  <conditionalFormatting sqref="I1:I2">
    <cfRule type="cellIs" dxfId="329" priority="15" operator="equal">
      <formula>"B"</formula>
    </cfRule>
    <cfRule type="cellIs" dxfId="328" priority="17" operator="equal">
      <formula>"A"</formula>
    </cfRule>
    <cfRule type="cellIs" dxfId="327" priority="18" operator="equal">
      <formula>"C"</formula>
    </cfRule>
  </conditionalFormatting>
  <conditionalFormatting sqref="I2">
    <cfRule type="expression" dxfId="326" priority="14" stopIfTrue="1">
      <formula>$H$2&lt;$L$2</formula>
    </cfRule>
    <cfRule type="cellIs" dxfId="325" priority="16" operator="equal">
      <formula>"NA"</formula>
    </cfRule>
  </conditionalFormatting>
  <conditionalFormatting sqref="I3">
    <cfRule type="expression" dxfId="324" priority="19">
      <formula>$G$3&lt;$L$3</formula>
    </cfRule>
    <cfRule type="cellIs" dxfId="323" priority="20" operator="equal">
      <formula>"B"</formula>
    </cfRule>
    <cfRule type="cellIs" dxfId="322" priority="21" operator="equal">
      <formula>"NA"</formula>
    </cfRule>
    <cfRule type="cellIs" dxfId="321" priority="22" operator="equal">
      <formula>"A"</formula>
    </cfRule>
    <cfRule type="cellIs" dxfId="320" priority="23" operator="equal">
      <formula>"C"</formula>
    </cfRule>
  </conditionalFormatting>
  <conditionalFormatting sqref="I4">
    <cfRule type="expression" dxfId="319" priority="9" stopIfTrue="1">
      <formula>$H$4&lt;$L$2</formula>
    </cfRule>
  </conditionalFormatting>
  <conditionalFormatting sqref="I4:I12">
    <cfRule type="cellIs" dxfId="318" priority="11" operator="equal">
      <formula>"NA"</formula>
    </cfRule>
  </conditionalFormatting>
  <conditionalFormatting sqref="I4:I1048576">
    <cfRule type="cellIs" dxfId="317" priority="10" operator="equal">
      <formula>"B"</formula>
    </cfRule>
    <cfRule type="cellIs" dxfId="316" priority="12" operator="equal">
      <formula>"A"</formula>
    </cfRule>
    <cfRule type="cellIs" dxfId="315" priority="13" operator="equal">
      <formula>"C"</formula>
    </cfRule>
  </conditionalFormatting>
  <conditionalFormatting sqref="I5">
    <cfRule type="expression" dxfId="314" priority="7" stopIfTrue="1">
      <formula>$H$5&lt;$L$2</formula>
    </cfRule>
  </conditionalFormatting>
  <conditionalFormatting sqref="I6">
    <cfRule type="expression" dxfId="313" priority="8" stopIfTrue="1">
      <formula>$H$6&lt;$L$2</formula>
    </cfRule>
  </conditionalFormatting>
  <conditionalFormatting sqref="I7">
    <cfRule type="expression" dxfId="312" priority="6" stopIfTrue="1">
      <formula>$H$7&lt;$L$2</formula>
    </cfRule>
  </conditionalFormatting>
  <conditionalFormatting sqref="I8">
    <cfRule type="expression" dxfId="311" priority="5" stopIfTrue="1">
      <formula>$H$8&lt;$L$2</formula>
    </cfRule>
  </conditionalFormatting>
  <conditionalFormatting sqref="I9">
    <cfRule type="expression" dxfId="310" priority="4" stopIfTrue="1">
      <formula>$H$9&lt;$L$2</formula>
    </cfRule>
  </conditionalFormatting>
  <conditionalFormatting sqref="I10">
    <cfRule type="expression" dxfId="309" priority="3" stopIfTrue="1">
      <formula>$H$10&lt;$L$2</formula>
    </cfRule>
  </conditionalFormatting>
  <conditionalFormatting sqref="I11">
    <cfRule type="expression" dxfId="308" priority="2" stopIfTrue="1">
      <formula>$H$11&lt;$L$2</formula>
    </cfRule>
  </conditionalFormatting>
  <conditionalFormatting sqref="I12">
    <cfRule type="expression" dxfId="307" priority="1" stopIfTrue="1">
      <formula>$H$12&lt;$L$2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6761C-A738-4FD4-A4DA-88D94E031CC3}">
  <sheetPr codeName="Sheet18">
    <pageSetUpPr fitToPage="1"/>
  </sheetPr>
  <dimension ref="A1:L100"/>
  <sheetViews>
    <sheetView workbookViewId="0">
      <selection activeCell="G23" sqref="G23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40.799999999999997" x14ac:dyDescent="0.3">
      <c r="A2" s="43" t="s">
        <v>50</v>
      </c>
      <c r="B2" s="43" t="s">
        <v>597</v>
      </c>
      <c r="C2" s="67" t="s">
        <v>597</v>
      </c>
      <c r="D2" s="97" t="s">
        <v>598</v>
      </c>
      <c r="E2" s="43" t="s">
        <v>599</v>
      </c>
      <c r="F2" s="45" t="s">
        <v>829</v>
      </c>
      <c r="G2" s="46"/>
      <c r="H2" s="60">
        <v>45783</v>
      </c>
      <c r="I2" s="38" t="s">
        <v>14</v>
      </c>
      <c r="L2" s="151">
        <f ca="1">TODAY()-90</f>
        <v>45695</v>
      </c>
    </row>
    <row r="3" spans="1:12" x14ac:dyDescent="0.3">
      <c r="A3" s="12" t="s">
        <v>50</v>
      </c>
      <c r="B3" s="12" t="s">
        <v>597</v>
      </c>
      <c r="C3" s="53" t="s">
        <v>597</v>
      </c>
      <c r="D3" s="98" t="s">
        <v>598</v>
      </c>
      <c r="E3" s="12" t="s">
        <v>599</v>
      </c>
      <c r="F3" s="99" t="s">
        <v>392</v>
      </c>
      <c r="G3" s="10">
        <v>45677</v>
      </c>
      <c r="H3" s="10"/>
      <c r="I3" s="90" t="s">
        <v>14</v>
      </c>
      <c r="L3" s="151">
        <f ca="1">TODAY()-365</f>
        <v>45420</v>
      </c>
    </row>
    <row r="4" spans="1:12" x14ac:dyDescent="0.3">
      <c r="A4" s="12" t="s">
        <v>50</v>
      </c>
      <c r="B4" s="12" t="s">
        <v>597</v>
      </c>
      <c r="C4" s="53" t="s">
        <v>600</v>
      </c>
      <c r="D4" s="12" t="s">
        <v>601</v>
      </c>
      <c r="E4" s="12" t="s">
        <v>65</v>
      </c>
      <c r="F4" s="45"/>
      <c r="G4" s="29"/>
      <c r="H4" s="10">
        <v>45783</v>
      </c>
      <c r="I4" s="16" t="s">
        <v>14</v>
      </c>
    </row>
    <row r="5" spans="1:12" x14ac:dyDescent="0.3">
      <c r="A5" s="12" t="s">
        <v>50</v>
      </c>
      <c r="B5" s="12" t="s">
        <v>597</v>
      </c>
      <c r="C5" s="53" t="s">
        <v>602</v>
      </c>
      <c r="D5" s="12" t="s">
        <v>601</v>
      </c>
      <c r="E5" s="12" t="s">
        <v>65</v>
      </c>
      <c r="F5" s="45"/>
      <c r="G5" s="29"/>
      <c r="H5" s="10">
        <v>45783</v>
      </c>
      <c r="I5" s="16" t="s">
        <v>14</v>
      </c>
    </row>
    <row r="6" spans="1:12" x14ac:dyDescent="0.3">
      <c r="A6" s="12" t="s">
        <v>50</v>
      </c>
      <c r="B6" s="12" t="s">
        <v>597</v>
      </c>
      <c r="C6" s="53" t="s">
        <v>603</v>
      </c>
      <c r="D6" s="12" t="s">
        <v>604</v>
      </c>
      <c r="E6" s="12" t="s">
        <v>205</v>
      </c>
      <c r="F6" s="45"/>
      <c r="G6" s="29"/>
      <c r="H6" s="10">
        <v>45783</v>
      </c>
      <c r="I6" s="16" t="s">
        <v>14</v>
      </c>
    </row>
    <row r="7" spans="1:12" x14ac:dyDescent="0.3">
      <c r="A7" s="12" t="s">
        <v>50</v>
      </c>
      <c r="B7" s="12" t="s">
        <v>597</v>
      </c>
      <c r="C7" s="53">
        <v>1741920013</v>
      </c>
      <c r="D7" s="12" t="s">
        <v>605</v>
      </c>
      <c r="E7" s="12" t="s">
        <v>62</v>
      </c>
      <c r="F7" s="45"/>
      <c r="G7" s="29"/>
      <c r="H7" s="10">
        <v>45783</v>
      </c>
      <c r="I7" s="16" t="s">
        <v>14</v>
      </c>
    </row>
    <row r="8" spans="1:12" x14ac:dyDescent="0.3">
      <c r="A8" s="12" t="s">
        <v>50</v>
      </c>
      <c r="B8" s="12" t="s">
        <v>597</v>
      </c>
      <c r="C8" s="53">
        <v>1741920014</v>
      </c>
      <c r="D8" s="12" t="s">
        <v>605</v>
      </c>
      <c r="E8" s="12" t="s">
        <v>62</v>
      </c>
      <c r="F8" s="45"/>
      <c r="G8" s="29"/>
      <c r="H8" s="10">
        <v>45783</v>
      </c>
      <c r="I8" s="16" t="s">
        <v>14</v>
      </c>
    </row>
    <row r="9" spans="1:12" x14ac:dyDescent="0.3">
      <c r="A9" s="12" t="s">
        <v>50</v>
      </c>
      <c r="B9" s="12" t="s">
        <v>597</v>
      </c>
      <c r="C9" s="53">
        <v>1879620231</v>
      </c>
      <c r="D9" s="12" t="s">
        <v>605</v>
      </c>
      <c r="E9" s="12" t="s">
        <v>62</v>
      </c>
      <c r="F9" s="45"/>
      <c r="G9" s="29"/>
      <c r="H9" s="10">
        <v>45783</v>
      </c>
      <c r="I9" s="16" t="s">
        <v>14</v>
      </c>
    </row>
    <row r="10" spans="1:12" x14ac:dyDescent="0.3">
      <c r="A10" s="12" t="s">
        <v>50</v>
      </c>
      <c r="B10" s="12" t="s">
        <v>597</v>
      </c>
      <c r="C10" s="53">
        <v>1741920016</v>
      </c>
      <c r="D10" s="12" t="s">
        <v>605</v>
      </c>
      <c r="E10" s="12" t="s">
        <v>62</v>
      </c>
      <c r="F10" s="45"/>
      <c r="G10" s="29"/>
      <c r="H10" s="10">
        <v>45783</v>
      </c>
      <c r="I10" s="16" t="s">
        <v>14</v>
      </c>
    </row>
    <row r="11" spans="1:12" x14ac:dyDescent="0.3">
      <c r="A11" s="12" t="s">
        <v>50</v>
      </c>
      <c r="B11" s="12" t="s">
        <v>597</v>
      </c>
      <c r="C11" s="53" t="s">
        <v>606</v>
      </c>
      <c r="D11" s="12" t="s">
        <v>607</v>
      </c>
      <c r="E11" s="12" t="s">
        <v>65</v>
      </c>
      <c r="F11" s="45"/>
      <c r="G11" s="29"/>
      <c r="H11" s="10">
        <v>45783</v>
      </c>
      <c r="I11" s="16" t="s">
        <v>14</v>
      </c>
    </row>
    <row r="12" spans="1:12" x14ac:dyDescent="0.3">
      <c r="A12" s="12" t="s">
        <v>50</v>
      </c>
      <c r="B12" s="12" t="s">
        <v>597</v>
      </c>
      <c r="C12" s="53" t="s">
        <v>608</v>
      </c>
      <c r="D12" s="12" t="s">
        <v>607</v>
      </c>
      <c r="E12" s="12" t="s">
        <v>65</v>
      </c>
      <c r="F12" s="45"/>
      <c r="G12" s="29"/>
      <c r="H12" s="10">
        <v>45783</v>
      </c>
      <c r="I12" s="16" t="s">
        <v>14</v>
      </c>
    </row>
    <row r="13" spans="1:12" x14ac:dyDescent="0.3">
      <c r="A13" s="12" t="s">
        <v>50</v>
      </c>
      <c r="B13" s="12" t="s">
        <v>597</v>
      </c>
      <c r="C13" s="53">
        <v>1000052363</v>
      </c>
      <c r="D13" s="12" t="s">
        <v>607</v>
      </c>
      <c r="E13" s="12" t="s">
        <v>65</v>
      </c>
      <c r="F13" s="45"/>
      <c r="G13" s="29"/>
      <c r="H13" s="10">
        <v>45783</v>
      </c>
      <c r="I13" s="16" t="s">
        <v>14</v>
      </c>
    </row>
    <row r="14" spans="1:12" x14ac:dyDescent="0.3">
      <c r="A14" s="12" t="s">
        <v>50</v>
      </c>
      <c r="B14" s="12" t="s">
        <v>597</v>
      </c>
      <c r="C14" s="53">
        <v>1000052368</v>
      </c>
      <c r="D14" s="12" t="s">
        <v>607</v>
      </c>
      <c r="E14" s="12" t="s">
        <v>65</v>
      </c>
      <c r="F14" s="45"/>
      <c r="G14" s="29"/>
      <c r="H14" s="10">
        <v>45783</v>
      </c>
      <c r="I14" s="16" t="s">
        <v>14</v>
      </c>
    </row>
    <row r="15" spans="1:12" x14ac:dyDescent="0.3">
      <c r="A15" s="12" t="s">
        <v>50</v>
      </c>
      <c r="B15" s="12" t="s">
        <v>597</v>
      </c>
      <c r="C15" s="53">
        <v>1864630020</v>
      </c>
      <c r="D15" s="12" t="s">
        <v>609</v>
      </c>
      <c r="E15" s="12" t="s">
        <v>65</v>
      </c>
      <c r="F15" s="45"/>
      <c r="G15" s="29"/>
      <c r="H15" s="10">
        <v>45783</v>
      </c>
      <c r="I15" s="16" t="s">
        <v>14</v>
      </c>
    </row>
    <row r="16" spans="1:12" x14ac:dyDescent="0.3">
      <c r="A16" s="12" t="s">
        <v>50</v>
      </c>
      <c r="B16" s="12" t="s">
        <v>597</v>
      </c>
      <c r="C16" s="100" t="s">
        <v>610</v>
      </c>
      <c r="D16" s="12" t="s">
        <v>611</v>
      </c>
      <c r="E16" s="12" t="s">
        <v>65</v>
      </c>
      <c r="F16" s="45"/>
      <c r="G16" s="29"/>
      <c r="H16" s="10">
        <v>45783</v>
      </c>
      <c r="I16" s="16" t="s">
        <v>14</v>
      </c>
    </row>
    <row r="17" spans="1:9" x14ac:dyDescent="0.3">
      <c r="A17" s="12" t="s">
        <v>50</v>
      </c>
      <c r="B17" s="12" t="s">
        <v>597</v>
      </c>
      <c r="C17" s="100" t="s">
        <v>612</v>
      </c>
      <c r="D17" s="12" t="s">
        <v>613</v>
      </c>
      <c r="E17" s="12" t="s">
        <v>97</v>
      </c>
      <c r="F17" s="45"/>
      <c r="G17" s="29"/>
      <c r="H17" s="10">
        <v>45783</v>
      </c>
      <c r="I17" s="16" t="s">
        <v>14</v>
      </c>
    </row>
    <row r="18" spans="1:9" x14ac:dyDescent="0.3">
      <c r="A18" s="12" t="s">
        <v>50</v>
      </c>
      <c r="B18" s="12" t="s">
        <v>597</v>
      </c>
      <c r="C18" s="100" t="s">
        <v>614</v>
      </c>
      <c r="D18" s="12" t="s">
        <v>613</v>
      </c>
      <c r="E18" s="12" t="s">
        <v>97</v>
      </c>
      <c r="F18" s="45"/>
      <c r="G18" s="29"/>
      <c r="H18" s="10">
        <v>45783</v>
      </c>
      <c r="I18" s="16" t="s">
        <v>14</v>
      </c>
    </row>
    <row r="19" spans="1:9" x14ac:dyDescent="0.3">
      <c r="A19" s="12" t="s">
        <v>50</v>
      </c>
      <c r="B19" s="12" t="s">
        <v>597</v>
      </c>
      <c r="C19" s="53" t="s">
        <v>615</v>
      </c>
      <c r="D19" s="12" t="s">
        <v>616</v>
      </c>
      <c r="E19" s="12" t="s">
        <v>69</v>
      </c>
      <c r="F19" s="45"/>
      <c r="G19" s="35"/>
      <c r="H19" s="10">
        <v>45783</v>
      </c>
      <c r="I19" s="16" t="s">
        <v>14</v>
      </c>
    </row>
    <row r="20" spans="1:9" x14ac:dyDescent="0.3">
      <c r="A20" s="12" t="s">
        <v>50</v>
      </c>
      <c r="B20" s="12" t="s">
        <v>597</v>
      </c>
      <c r="C20" s="53" t="s">
        <v>617</v>
      </c>
      <c r="D20" s="12" t="s">
        <v>616</v>
      </c>
      <c r="E20" s="12" t="s">
        <v>69</v>
      </c>
      <c r="F20" s="45"/>
      <c r="G20" s="35"/>
      <c r="H20" s="10">
        <v>45783</v>
      </c>
      <c r="I20" s="16" t="s">
        <v>14</v>
      </c>
    </row>
    <row r="21" spans="1:9" x14ac:dyDescent="0.3">
      <c r="A21" s="12" t="s">
        <v>50</v>
      </c>
      <c r="B21" s="12" t="s">
        <v>597</v>
      </c>
      <c r="C21" s="53" t="s">
        <v>618</v>
      </c>
      <c r="D21" s="12" t="s">
        <v>616</v>
      </c>
      <c r="E21" s="12" t="s">
        <v>69</v>
      </c>
      <c r="F21" s="45"/>
      <c r="G21" s="35"/>
      <c r="H21" s="10">
        <v>45783</v>
      </c>
      <c r="I21" s="16" t="s">
        <v>14</v>
      </c>
    </row>
    <row r="22" spans="1:9" x14ac:dyDescent="0.3">
      <c r="A22" s="12" t="s">
        <v>50</v>
      </c>
      <c r="B22" s="12" t="s">
        <v>597</v>
      </c>
      <c r="C22" s="53" t="s">
        <v>619</v>
      </c>
      <c r="D22" s="12" t="s">
        <v>616</v>
      </c>
      <c r="E22" s="12" t="s">
        <v>69</v>
      </c>
      <c r="F22" s="45"/>
      <c r="G22" s="35"/>
      <c r="H22" s="10">
        <v>45783</v>
      </c>
      <c r="I22" s="16" t="s">
        <v>14</v>
      </c>
    </row>
    <row r="23" spans="1:9" x14ac:dyDescent="0.3">
      <c r="A23" s="12" t="s">
        <v>50</v>
      </c>
      <c r="B23" s="12" t="s">
        <v>597</v>
      </c>
      <c r="C23" s="53" t="s">
        <v>620</v>
      </c>
      <c r="D23" s="12" t="s">
        <v>621</v>
      </c>
      <c r="E23" s="12" t="s">
        <v>418</v>
      </c>
      <c r="F23" s="45"/>
      <c r="G23" s="29"/>
      <c r="H23" s="10">
        <v>45783</v>
      </c>
      <c r="I23" s="16" t="s">
        <v>14</v>
      </c>
    </row>
    <row r="24" spans="1:9" x14ac:dyDescent="0.3">
      <c r="A24" s="12" t="s">
        <v>50</v>
      </c>
      <c r="B24" s="12" t="s">
        <v>597</v>
      </c>
      <c r="C24" s="53" t="s">
        <v>622</v>
      </c>
      <c r="D24" s="12" t="s">
        <v>621</v>
      </c>
      <c r="E24" s="12" t="s">
        <v>418</v>
      </c>
      <c r="F24" s="45"/>
      <c r="G24" s="29"/>
      <c r="H24" s="10">
        <v>45783</v>
      </c>
      <c r="I24" s="16" t="s">
        <v>14</v>
      </c>
    </row>
    <row r="25" spans="1:9" x14ac:dyDescent="0.3">
      <c r="A25" s="12" t="s">
        <v>50</v>
      </c>
      <c r="B25" s="12" t="s">
        <v>597</v>
      </c>
      <c r="C25" s="53" t="s">
        <v>623</v>
      </c>
      <c r="D25" s="12" t="s">
        <v>621</v>
      </c>
      <c r="E25" s="12" t="s">
        <v>418</v>
      </c>
      <c r="F25" s="45"/>
      <c r="G25" s="29"/>
      <c r="H25" s="10">
        <v>45783</v>
      </c>
      <c r="I25" s="16" t="s">
        <v>14</v>
      </c>
    </row>
    <row r="26" spans="1:9" x14ac:dyDescent="0.3">
      <c r="A26" s="12" t="s">
        <v>50</v>
      </c>
      <c r="B26" s="12" t="s">
        <v>597</v>
      </c>
      <c r="C26" s="53" t="s">
        <v>624</v>
      </c>
      <c r="D26" s="12" t="s">
        <v>621</v>
      </c>
      <c r="E26" s="12" t="s">
        <v>418</v>
      </c>
      <c r="F26" s="45"/>
      <c r="G26" s="29"/>
      <c r="H26" s="10">
        <v>45783</v>
      </c>
      <c r="I26" s="16" t="s">
        <v>14</v>
      </c>
    </row>
    <row r="27" spans="1:9" x14ac:dyDescent="0.3">
      <c r="A27" s="12" t="s">
        <v>50</v>
      </c>
      <c r="B27" s="12" t="s">
        <v>597</v>
      </c>
      <c r="C27" s="53" t="s">
        <v>625</v>
      </c>
      <c r="D27" s="12" t="s">
        <v>621</v>
      </c>
      <c r="E27" s="12" t="s">
        <v>74</v>
      </c>
      <c r="F27" s="45"/>
      <c r="G27" s="29"/>
      <c r="H27" s="10">
        <v>45783</v>
      </c>
      <c r="I27" s="16" t="s">
        <v>14</v>
      </c>
    </row>
    <row r="28" spans="1:9" x14ac:dyDescent="0.3">
      <c r="A28" s="12" t="s">
        <v>50</v>
      </c>
      <c r="B28" s="12" t="s">
        <v>597</v>
      </c>
      <c r="C28" s="53" t="s">
        <v>626</v>
      </c>
      <c r="D28" s="12" t="s">
        <v>627</v>
      </c>
      <c r="E28" s="12" t="s">
        <v>74</v>
      </c>
      <c r="F28" s="45"/>
      <c r="G28" s="29"/>
      <c r="H28" s="10">
        <v>45783</v>
      </c>
      <c r="I28" s="16" t="s">
        <v>14</v>
      </c>
    </row>
    <row r="29" spans="1:9" x14ac:dyDescent="0.3">
      <c r="A29" s="12" t="s">
        <v>50</v>
      </c>
      <c r="B29" s="12" t="s">
        <v>597</v>
      </c>
      <c r="C29" s="53" t="s">
        <v>628</v>
      </c>
      <c r="D29" s="12" t="s">
        <v>621</v>
      </c>
      <c r="E29" s="12" t="s">
        <v>74</v>
      </c>
      <c r="F29" s="45"/>
      <c r="G29" s="35"/>
      <c r="H29" s="10">
        <v>45783</v>
      </c>
      <c r="I29" s="16" t="s">
        <v>14</v>
      </c>
    </row>
    <row r="30" spans="1:9" x14ac:dyDescent="0.3">
      <c r="A30" s="12" t="s">
        <v>50</v>
      </c>
      <c r="B30" s="12" t="s">
        <v>597</v>
      </c>
      <c r="C30" s="53" t="s">
        <v>629</v>
      </c>
      <c r="D30" s="12" t="s">
        <v>621</v>
      </c>
      <c r="E30" s="12" t="s">
        <v>74</v>
      </c>
      <c r="F30" s="45"/>
      <c r="G30" s="29"/>
      <c r="H30" s="10">
        <v>45783</v>
      </c>
      <c r="I30" s="16" t="s">
        <v>14</v>
      </c>
    </row>
    <row r="31" spans="1:9" x14ac:dyDescent="0.3">
      <c r="A31" s="12" t="s">
        <v>50</v>
      </c>
      <c r="B31" s="12" t="s">
        <v>597</v>
      </c>
      <c r="C31" s="53" t="s">
        <v>630</v>
      </c>
      <c r="D31" s="12" t="s">
        <v>631</v>
      </c>
      <c r="E31" s="12" t="s">
        <v>74</v>
      </c>
      <c r="F31" s="45"/>
      <c r="G31" s="29"/>
      <c r="H31" s="10">
        <v>45783</v>
      </c>
      <c r="I31" s="16" t="s">
        <v>14</v>
      </c>
    </row>
    <row r="32" spans="1:9" x14ac:dyDescent="0.3">
      <c r="A32" s="12" t="s">
        <v>50</v>
      </c>
      <c r="B32" s="12" t="s">
        <v>597</v>
      </c>
      <c r="C32" s="53" t="s">
        <v>632</v>
      </c>
      <c r="D32" s="12" t="s">
        <v>631</v>
      </c>
      <c r="E32" s="12" t="s">
        <v>74</v>
      </c>
      <c r="F32" s="45"/>
      <c r="G32" s="29"/>
      <c r="H32" s="10">
        <v>45783</v>
      </c>
      <c r="I32" s="16" t="s">
        <v>14</v>
      </c>
    </row>
    <row r="33" spans="1:9" x14ac:dyDescent="0.3">
      <c r="A33" s="12" t="s">
        <v>50</v>
      </c>
      <c r="B33" s="12" t="s">
        <v>597</v>
      </c>
      <c r="C33" s="53" t="s">
        <v>633</v>
      </c>
      <c r="D33" s="12" t="s">
        <v>631</v>
      </c>
      <c r="E33" s="12" t="s">
        <v>74</v>
      </c>
      <c r="F33" s="45"/>
      <c r="G33" s="29"/>
      <c r="H33" s="10">
        <v>45783</v>
      </c>
      <c r="I33" s="16" t="s">
        <v>14</v>
      </c>
    </row>
    <row r="34" spans="1:9" x14ac:dyDescent="0.3">
      <c r="A34" s="12" t="s">
        <v>50</v>
      </c>
      <c r="B34" s="12" t="s">
        <v>597</v>
      </c>
      <c r="C34" s="53" t="s">
        <v>634</v>
      </c>
      <c r="D34" s="12" t="s">
        <v>635</v>
      </c>
      <c r="E34" s="12" t="s">
        <v>74</v>
      </c>
      <c r="F34" s="45"/>
      <c r="G34" s="29"/>
      <c r="H34" s="10">
        <v>45783</v>
      </c>
      <c r="I34" s="16" t="s">
        <v>14</v>
      </c>
    </row>
    <row r="35" spans="1:9" x14ac:dyDescent="0.3">
      <c r="A35" s="12" t="s">
        <v>50</v>
      </c>
      <c r="B35" s="12" t="s">
        <v>597</v>
      </c>
      <c r="C35" s="53" t="s">
        <v>636</v>
      </c>
      <c r="D35" s="12" t="s">
        <v>631</v>
      </c>
      <c r="E35" s="12" t="s">
        <v>74</v>
      </c>
      <c r="F35" s="45"/>
      <c r="G35" s="29"/>
      <c r="H35" s="10">
        <v>45783</v>
      </c>
      <c r="I35" s="16" t="s">
        <v>14</v>
      </c>
    </row>
    <row r="36" spans="1:9" x14ac:dyDescent="0.3">
      <c r="A36" s="12" t="s">
        <v>50</v>
      </c>
      <c r="B36" s="12" t="s">
        <v>597</v>
      </c>
      <c r="C36" s="53" t="s">
        <v>637</v>
      </c>
      <c r="D36" s="12" t="s">
        <v>631</v>
      </c>
      <c r="E36" s="12" t="s">
        <v>90</v>
      </c>
      <c r="F36" s="45"/>
      <c r="G36" s="29"/>
      <c r="H36" s="10">
        <v>45783</v>
      </c>
      <c r="I36" s="16" t="s">
        <v>14</v>
      </c>
    </row>
    <row r="37" spans="1:9" x14ac:dyDescent="0.3">
      <c r="A37" s="12" t="s">
        <v>50</v>
      </c>
      <c r="B37" s="12" t="s">
        <v>597</v>
      </c>
      <c r="C37" s="53" t="s">
        <v>638</v>
      </c>
      <c r="D37" s="12" t="s">
        <v>631</v>
      </c>
      <c r="E37" s="12" t="s">
        <v>418</v>
      </c>
      <c r="F37" s="45"/>
      <c r="G37" s="29"/>
      <c r="H37" s="10">
        <v>45783</v>
      </c>
      <c r="I37" s="16" t="s">
        <v>14</v>
      </c>
    </row>
    <row r="38" spans="1:9" x14ac:dyDescent="0.3">
      <c r="A38" s="12" t="s">
        <v>50</v>
      </c>
      <c r="B38" s="12" t="s">
        <v>597</v>
      </c>
      <c r="C38" s="53" t="s">
        <v>639</v>
      </c>
      <c r="D38" s="12" t="s">
        <v>631</v>
      </c>
      <c r="E38" s="12" t="s">
        <v>418</v>
      </c>
      <c r="F38" s="45"/>
      <c r="G38" s="29"/>
      <c r="H38" s="10">
        <v>45783</v>
      </c>
      <c r="I38" s="16" t="s">
        <v>14</v>
      </c>
    </row>
    <row r="39" spans="1:9" x14ac:dyDescent="0.3">
      <c r="A39" s="12" t="s">
        <v>50</v>
      </c>
      <c r="B39" s="12" t="s">
        <v>597</v>
      </c>
      <c r="C39" s="53" t="s">
        <v>640</v>
      </c>
      <c r="D39" s="12" t="s">
        <v>631</v>
      </c>
      <c r="E39" s="12" t="s">
        <v>418</v>
      </c>
      <c r="F39" s="45"/>
      <c r="G39" s="29"/>
      <c r="H39" s="10">
        <v>45783</v>
      </c>
      <c r="I39" s="16" t="s">
        <v>14</v>
      </c>
    </row>
    <row r="40" spans="1:9" x14ac:dyDescent="0.3">
      <c r="A40" s="12" t="s">
        <v>50</v>
      </c>
      <c r="B40" s="12" t="s">
        <v>597</v>
      </c>
      <c r="C40" s="53" t="s">
        <v>641</v>
      </c>
      <c r="D40" s="12" t="s">
        <v>631</v>
      </c>
      <c r="E40" s="12" t="s">
        <v>418</v>
      </c>
      <c r="F40" s="45"/>
      <c r="G40" s="29"/>
      <c r="H40" s="10">
        <v>45783</v>
      </c>
      <c r="I40" s="16" t="s">
        <v>14</v>
      </c>
    </row>
    <row r="41" spans="1:9" x14ac:dyDescent="0.3">
      <c r="A41" s="12" t="s">
        <v>50</v>
      </c>
      <c r="B41" s="12" t="s">
        <v>597</v>
      </c>
      <c r="C41" s="53" t="s">
        <v>642</v>
      </c>
      <c r="D41" s="12" t="s">
        <v>643</v>
      </c>
      <c r="E41" s="12" t="s">
        <v>97</v>
      </c>
      <c r="F41" s="45"/>
      <c r="G41" s="29"/>
      <c r="H41" s="10">
        <v>45783</v>
      </c>
      <c r="I41" s="16" t="s">
        <v>14</v>
      </c>
    </row>
    <row r="42" spans="1:9" x14ac:dyDescent="0.3">
      <c r="A42" s="12" t="s">
        <v>50</v>
      </c>
      <c r="B42" s="12" t="s">
        <v>597</v>
      </c>
      <c r="C42" s="53" t="s">
        <v>644</v>
      </c>
      <c r="D42" s="12" t="s">
        <v>643</v>
      </c>
      <c r="E42" s="12" t="s">
        <v>97</v>
      </c>
      <c r="F42" s="45"/>
      <c r="G42" s="29"/>
      <c r="H42" s="10">
        <v>45783</v>
      </c>
      <c r="I42" s="16" t="s">
        <v>14</v>
      </c>
    </row>
    <row r="43" spans="1:9" x14ac:dyDescent="0.3">
      <c r="A43" s="12" t="s">
        <v>50</v>
      </c>
      <c r="B43" s="12" t="s">
        <v>597</v>
      </c>
      <c r="C43" s="53" t="s">
        <v>645</v>
      </c>
      <c r="D43" s="12" t="s">
        <v>643</v>
      </c>
      <c r="E43" s="12" t="s">
        <v>97</v>
      </c>
      <c r="F43" s="45"/>
      <c r="G43" s="29"/>
      <c r="H43" s="10">
        <v>45783</v>
      </c>
      <c r="I43" s="16" t="s">
        <v>14</v>
      </c>
    </row>
    <row r="44" spans="1:9" x14ac:dyDescent="0.3">
      <c r="A44" s="12" t="s">
        <v>50</v>
      </c>
      <c r="B44" s="12" t="s">
        <v>597</v>
      </c>
      <c r="C44" s="53" t="s">
        <v>646</v>
      </c>
      <c r="D44" s="12" t="s">
        <v>643</v>
      </c>
      <c r="E44" s="12" t="s">
        <v>97</v>
      </c>
      <c r="F44" s="45"/>
      <c r="G44" s="29"/>
      <c r="H44" s="10">
        <v>45783</v>
      </c>
      <c r="I44" s="16" t="s">
        <v>14</v>
      </c>
    </row>
    <row r="45" spans="1:9" x14ac:dyDescent="0.3">
      <c r="A45" s="12" t="s">
        <v>50</v>
      </c>
      <c r="B45" s="12" t="s">
        <v>597</v>
      </c>
      <c r="C45" s="53" t="s">
        <v>647</v>
      </c>
      <c r="D45" s="12" t="s">
        <v>648</v>
      </c>
      <c r="E45" s="12" t="s">
        <v>53</v>
      </c>
      <c r="F45" s="45"/>
      <c r="G45" s="34"/>
      <c r="H45" s="10">
        <v>45783</v>
      </c>
      <c r="I45" s="16" t="s">
        <v>14</v>
      </c>
    </row>
    <row r="46" spans="1:9" x14ac:dyDescent="0.3">
      <c r="A46" s="12" t="s">
        <v>50</v>
      </c>
      <c r="B46" s="12" t="s">
        <v>597</v>
      </c>
      <c r="C46" s="53" t="s">
        <v>649</v>
      </c>
      <c r="D46" s="12" t="s">
        <v>650</v>
      </c>
      <c r="E46" s="12" t="s">
        <v>651</v>
      </c>
      <c r="F46" s="45"/>
      <c r="G46" s="29"/>
      <c r="H46" s="10">
        <v>45783</v>
      </c>
      <c r="I46" s="16" t="s">
        <v>14</v>
      </c>
    </row>
    <row r="47" spans="1:9" x14ac:dyDescent="0.3">
      <c r="A47" s="12" t="s">
        <v>50</v>
      </c>
      <c r="B47" s="12" t="s">
        <v>597</v>
      </c>
      <c r="C47" s="53" t="s">
        <v>652</v>
      </c>
      <c r="D47" s="12" t="s">
        <v>650</v>
      </c>
      <c r="E47" s="12" t="s">
        <v>651</v>
      </c>
      <c r="F47" s="45"/>
      <c r="G47" s="29"/>
      <c r="H47" s="10">
        <v>45783</v>
      </c>
      <c r="I47" s="16" t="s">
        <v>14</v>
      </c>
    </row>
    <row r="48" spans="1:9" x14ac:dyDescent="0.3">
      <c r="A48" s="12" t="s">
        <v>50</v>
      </c>
      <c r="B48" s="12" t="s">
        <v>597</v>
      </c>
      <c r="C48" s="53" t="s">
        <v>653</v>
      </c>
      <c r="D48" s="12" t="s">
        <v>654</v>
      </c>
      <c r="E48" s="12" t="s">
        <v>651</v>
      </c>
      <c r="F48" s="45"/>
      <c r="G48" s="29"/>
      <c r="H48" s="10">
        <v>45783</v>
      </c>
      <c r="I48" s="16" t="s">
        <v>14</v>
      </c>
    </row>
    <row r="49" spans="1:9" x14ac:dyDescent="0.3">
      <c r="A49" s="12" t="s">
        <v>50</v>
      </c>
      <c r="B49" s="12" t="s">
        <v>597</v>
      </c>
      <c r="C49" s="53">
        <v>1043</v>
      </c>
      <c r="D49" s="12" t="s">
        <v>123</v>
      </c>
      <c r="E49" s="12" t="s">
        <v>69</v>
      </c>
      <c r="F49" s="45"/>
      <c r="G49" s="29"/>
      <c r="H49" s="10">
        <v>45783</v>
      </c>
      <c r="I49" s="16" t="s">
        <v>14</v>
      </c>
    </row>
    <row r="50" spans="1:9" x14ac:dyDescent="0.3">
      <c r="A50" s="12" t="s">
        <v>50</v>
      </c>
      <c r="B50" s="12" t="s">
        <v>597</v>
      </c>
      <c r="C50" s="53" t="s">
        <v>655</v>
      </c>
      <c r="D50" s="12" t="s">
        <v>656</v>
      </c>
      <c r="E50" s="12" t="s">
        <v>438</v>
      </c>
      <c r="F50" s="45"/>
      <c r="G50" s="29"/>
      <c r="H50" s="10">
        <v>45783</v>
      </c>
      <c r="I50" s="16" t="s">
        <v>14</v>
      </c>
    </row>
    <row r="51" spans="1:9" x14ac:dyDescent="0.3">
      <c r="A51" s="12" t="s">
        <v>50</v>
      </c>
      <c r="B51" s="12" t="s">
        <v>597</v>
      </c>
      <c r="C51" s="53">
        <v>82737</v>
      </c>
      <c r="D51" s="12" t="s">
        <v>58</v>
      </c>
      <c r="E51" s="12" t="s">
        <v>657</v>
      </c>
      <c r="F51" s="45"/>
      <c r="G51" s="29"/>
      <c r="H51" s="10">
        <v>45783</v>
      </c>
      <c r="I51" s="16" t="s">
        <v>14</v>
      </c>
    </row>
    <row r="52" spans="1:9" x14ac:dyDescent="0.3">
      <c r="A52" s="12" t="s">
        <v>50</v>
      </c>
      <c r="B52" s="12" t="s">
        <v>597</v>
      </c>
      <c r="C52" s="53">
        <v>82738</v>
      </c>
      <c r="D52" s="12" t="s">
        <v>58</v>
      </c>
      <c r="E52" s="12" t="s">
        <v>657</v>
      </c>
      <c r="F52" s="45"/>
      <c r="G52" s="29"/>
      <c r="H52" s="10">
        <v>45783</v>
      </c>
      <c r="I52" s="16" t="s">
        <v>14</v>
      </c>
    </row>
    <row r="53" spans="1:9" x14ac:dyDescent="0.3">
      <c r="A53" s="12" t="s">
        <v>50</v>
      </c>
      <c r="B53" s="12" t="s">
        <v>597</v>
      </c>
      <c r="C53" s="53">
        <v>82739</v>
      </c>
      <c r="D53" s="12" t="s">
        <v>58</v>
      </c>
      <c r="E53" s="12" t="s">
        <v>657</v>
      </c>
      <c r="F53" s="45"/>
      <c r="G53" s="29"/>
      <c r="H53" s="10">
        <v>45783</v>
      </c>
      <c r="I53" s="16" t="s">
        <v>14</v>
      </c>
    </row>
    <row r="54" spans="1:9" x14ac:dyDescent="0.3">
      <c r="A54" s="12" t="s">
        <v>50</v>
      </c>
      <c r="B54" s="12" t="s">
        <v>597</v>
      </c>
      <c r="C54" s="53">
        <v>82740</v>
      </c>
      <c r="D54" s="12" t="s">
        <v>58</v>
      </c>
      <c r="E54" s="12" t="s">
        <v>657</v>
      </c>
      <c r="F54" s="45"/>
      <c r="G54" s="29"/>
      <c r="H54" s="10">
        <v>45783</v>
      </c>
      <c r="I54" s="16" t="s">
        <v>14</v>
      </c>
    </row>
    <row r="55" spans="1:9" x14ac:dyDescent="0.3">
      <c r="A55" s="12" t="s">
        <v>50</v>
      </c>
      <c r="B55" s="12" t="s">
        <v>597</v>
      </c>
      <c r="C55" s="53" t="s">
        <v>830</v>
      </c>
      <c r="D55" s="12" t="s">
        <v>658</v>
      </c>
      <c r="E55" s="12"/>
      <c r="F55" s="45"/>
      <c r="G55" s="29"/>
      <c r="H55" s="10">
        <v>45783</v>
      </c>
      <c r="I55" s="16" t="s">
        <v>14</v>
      </c>
    </row>
    <row r="56" spans="1:9" ht="15" thickBot="1" x14ac:dyDescent="0.35">
      <c r="A56" s="22" t="s">
        <v>50</v>
      </c>
      <c r="B56" s="22" t="s">
        <v>597</v>
      </c>
      <c r="C56" s="56" t="s">
        <v>831</v>
      </c>
      <c r="D56" s="22" t="s">
        <v>658</v>
      </c>
      <c r="E56" s="22"/>
      <c r="F56" s="66"/>
      <c r="G56" s="41"/>
      <c r="H56" s="10">
        <v>45783</v>
      </c>
      <c r="I56" s="26" t="s">
        <v>14</v>
      </c>
    </row>
    <row r="57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7" xr:uid="{1856761C-A738-4FD4-A4DA-88D94E031CC3}"/>
  <conditionalFormatting sqref="G2:G27">
    <cfRule type="cellIs" dxfId="306" priority="76" stopIfTrue="1" operator="lessThan">
      <formula>"TODAY"</formula>
    </cfRule>
    <cfRule type="cellIs" dxfId="305" priority="75" stopIfTrue="1" operator="lessThan">
      <formula>$L$3</formula>
    </cfRule>
  </conditionalFormatting>
  <conditionalFormatting sqref="G2:H56">
    <cfRule type="containsBlanks" dxfId="304" priority="72" stopIfTrue="1">
      <formula>LEN(TRIM(G2))=0</formula>
    </cfRule>
  </conditionalFormatting>
  <conditionalFormatting sqref="H2:H56">
    <cfRule type="cellIs" dxfId="303" priority="74" stopIfTrue="1" operator="lessThan">
      <formula>"TODAY"</formula>
    </cfRule>
    <cfRule type="cellIs" dxfId="302" priority="73" stopIfTrue="1" operator="lessThan">
      <formula>$L$2</formula>
    </cfRule>
  </conditionalFormatting>
  <conditionalFormatting sqref="I1 I57:I1048576">
    <cfRule type="cellIs" dxfId="301" priority="69" operator="equal">
      <formula>"NA"</formula>
    </cfRule>
  </conditionalFormatting>
  <conditionalFormatting sqref="I1:I2">
    <cfRule type="cellIs" dxfId="300" priority="2" operator="equal">
      <formula>"B"</formula>
    </cfRule>
    <cfRule type="cellIs" dxfId="299" priority="4" operator="equal">
      <formula>"A"</formula>
    </cfRule>
    <cfRule type="cellIs" dxfId="298" priority="5" operator="equal">
      <formula>"C"</formula>
    </cfRule>
  </conditionalFormatting>
  <conditionalFormatting sqref="I2">
    <cfRule type="expression" dxfId="297" priority="1" stopIfTrue="1">
      <formula>$H$2&lt;$L$2</formula>
    </cfRule>
    <cfRule type="cellIs" dxfId="296" priority="3" operator="equal">
      <formula>"NA"</formula>
    </cfRule>
  </conditionalFormatting>
  <conditionalFormatting sqref="I3">
    <cfRule type="expression" dxfId="295" priority="6">
      <formula>$G$3&lt;$L$3</formula>
    </cfRule>
    <cfRule type="cellIs" dxfId="294" priority="7" operator="equal">
      <formula>"B"</formula>
    </cfRule>
    <cfRule type="cellIs" dxfId="293" priority="8" operator="equal">
      <formula>"NA"</formula>
    </cfRule>
    <cfRule type="cellIs" dxfId="292" priority="9" operator="equal">
      <formula>"A"</formula>
    </cfRule>
    <cfRule type="cellIs" dxfId="291" priority="10" operator="equal">
      <formula>"C"</formula>
    </cfRule>
  </conditionalFormatting>
  <conditionalFormatting sqref="I4">
    <cfRule type="expression" dxfId="290" priority="62" stopIfTrue="1">
      <formula>$H$4&lt;$L$2</formula>
    </cfRule>
  </conditionalFormatting>
  <conditionalFormatting sqref="I4:I56">
    <cfRule type="cellIs" dxfId="289" priority="64" operator="equal">
      <formula>"NA"</formula>
    </cfRule>
  </conditionalFormatting>
  <conditionalFormatting sqref="I4:I1048576">
    <cfRule type="cellIs" dxfId="288" priority="63" operator="equal">
      <formula>"B"</formula>
    </cfRule>
    <cfRule type="cellIs" dxfId="287" priority="65" operator="equal">
      <formula>"A"</formula>
    </cfRule>
    <cfRule type="cellIs" dxfId="286" priority="66" operator="equal">
      <formula>"C"</formula>
    </cfRule>
  </conditionalFormatting>
  <conditionalFormatting sqref="I5">
    <cfRule type="expression" dxfId="285" priority="60" stopIfTrue="1">
      <formula>$H$5&lt;$L$2</formula>
    </cfRule>
  </conditionalFormatting>
  <conditionalFormatting sqref="I6">
    <cfRule type="expression" dxfId="284" priority="61" stopIfTrue="1">
      <formula>$H$6&lt;$L$2</formula>
    </cfRule>
  </conditionalFormatting>
  <conditionalFormatting sqref="I7">
    <cfRule type="expression" dxfId="283" priority="59" stopIfTrue="1">
      <formula>$H$7&lt;$L$2</formula>
    </cfRule>
  </conditionalFormatting>
  <conditionalFormatting sqref="I8">
    <cfRule type="expression" dxfId="282" priority="58" stopIfTrue="1">
      <formula>$H$8&lt;$L$2</formula>
    </cfRule>
  </conditionalFormatting>
  <conditionalFormatting sqref="I9">
    <cfRule type="expression" dxfId="281" priority="57" stopIfTrue="1">
      <formula>$H$9&lt;$L$2</formula>
    </cfRule>
  </conditionalFormatting>
  <conditionalFormatting sqref="I10">
    <cfRule type="expression" dxfId="280" priority="56" stopIfTrue="1">
      <formula>$H$10&lt;$L$2</formula>
    </cfRule>
  </conditionalFormatting>
  <conditionalFormatting sqref="I11">
    <cfRule type="expression" dxfId="279" priority="55" stopIfTrue="1">
      <formula>$H$11&lt;$L$2</formula>
    </cfRule>
  </conditionalFormatting>
  <conditionalFormatting sqref="I12">
    <cfRule type="expression" dxfId="278" priority="54" stopIfTrue="1">
      <formula>$H$12&lt;$L$2</formula>
    </cfRule>
  </conditionalFormatting>
  <conditionalFormatting sqref="I13">
    <cfRule type="expression" dxfId="277" priority="53" stopIfTrue="1">
      <formula>$H$13&lt;$L$2</formula>
    </cfRule>
  </conditionalFormatting>
  <conditionalFormatting sqref="I14">
    <cfRule type="expression" dxfId="276" priority="52" stopIfTrue="1">
      <formula>$H$14&lt;$L$2</formula>
    </cfRule>
  </conditionalFormatting>
  <conditionalFormatting sqref="I15">
    <cfRule type="expression" dxfId="275" priority="51" stopIfTrue="1">
      <formula>$H$15&lt;$L$2</formula>
    </cfRule>
  </conditionalFormatting>
  <conditionalFormatting sqref="I16">
    <cfRule type="expression" dxfId="274" priority="50" stopIfTrue="1">
      <formula>$H$16&lt;$L$2</formula>
    </cfRule>
  </conditionalFormatting>
  <conditionalFormatting sqref="I17">
    <cfRule type="expression" dxfId="273" priority="49" stopIfTrue="1">
      <formula>$H$17&lt;$L$2</formula>
    </cfRule>
  </conditionalFormatting>
  <conditionalFormatting sqref="I18">
    <cfRule type="expression" dxfId="272" priority="48" stopIfTrue="1">
      <formula>$H$18&lt;$L$2</formula>
    </cfRule>
  </conditionalFormatting>
  <conditionalFormatting sqref="I19">
    <cfRule type="expression" dxfId="271" priority="47" stopIfTrue="1">
      <formula>$H$19&lt;$L$2</formula>
    </cfRule>
  </conditionalFormatting>
  <conditionalFormatting sqref="I20">
    <cfRule type="expression" dxfId="270" priority="46" stopIfTrue="1">
      <formula>$H$20&lt;$L$2</formula>
    </cfRule>
  </conditionalFormatting>
  <conditionalFormatting sqref="I21">
    <cfRule type="expression" dxfId="269" priority="45" stopIfTrue="1">
      <formula>$H$21&lt;$L$2</formula>
    </cfRule>
  </conditionalFormatting>
  <conditionalFormatting sqref="I22">
    <cfRule type="expression" dxfId="268" priority="44" stopIfTrue="1">
      <formula>$H$22&lt;$L$2</formula>
    </cfRule>
  </conditionalFormatting>
  <conditionalFormatting sqref="I23">
    <cfRule type="expression" dxfId="267" priority="43" stopIfTrue="1">
      <formula>$H$23&lt;$L$2</formula>
    </cfRule>
  </conditionalFormatting>
  <conditionalFormatting sqref="I24">
    <cfRule type="expression" dxfId="266" priority="42" stopIfTrue="1">
      <formula>$H$24&lt;$L$2</formula>
    </cfRule>
  </conditionalFormatting>
  <conditionalFormatting sqref="I25">
    <cfRule type="expression" dxfId="265" priority="41" stopIfTrue="1">
      <formula>$H$25&lt;$L$2</formula>
    </cfRule>
  </conditionalFormatting>
  <conditionalFormatting sqref="I26">
    <cfRule type="expression" dxfId="264" priority="40" stopIfTrue="1">
      <formula>$H$26&lt;$L$2</formula>
    </cfRule>
  </conditionalFormatting>
  <conditionalFormatting sqref="I27">
    <cfRule type="expression" dxfId="263" priority="39" stopIfTrue="1">
      <formula>$H$27&lt;$L$2</formula>
    </cfRule>
  </conditionalFormatting>
  <conditionalFormatting sqref="I28">
    <cfRule type="expression" dxfId="262" priority="38" stopIfTrue="1">
      <formula>$H$28&lt;$L$2</formula>
    </cfRule>
  </conditionalFormatting>
  <conditionalFormatting sqref="I29">
    <cfRule type="expression" dxfId="261" priority="37" stopIfTrue="1">
      <formula>$H$29&lt;$L$2</formula>
    </cfRule>
  </conditionalFormatting>
  <conditionalFormatting sqref="I30">
    <cfRule type="expression" dxfId="260" priority="36" stopIfTrue="1">
      <formula>$H$30&lt;$L$2</formula>
    </cfRule>
  </conditionalFormatting>
  <conditionalFormatting sqref="I31">
    <cfRule type="expression" dxfId="259" priority="35" stopIfTrue="1">
      <formula>$H$31&lt;$L$2</formula>
    </cfRule>
  </conditionalFormatting>
  <conditionalFormatting sqref="I32">
    <cfRule type="expression" dxfId="258" priority="34" stopIfTrue="1">
      <formula>$H$32&lt;$L$2</formula>
    </cfRule>
  </conditionalFormatting>
  <conditionalFormatting sqref="I33">
    <cfRule type="expression" dxfId="257" priority="33" stopIfTrue="1">
      <formula>$H$33&lt;$L$2</formula>
    </cfRule>
  </conditionalFormatting>
  <conditionalFormatting sqref="I35">
    <cfRule type="expression" dxfId="256" priority="32" stopIfTrue="1">
      <formula>$H$35&lt;$L$2</formula>
    </cfRule>
  </conditionalFormatting>
  <conditionalFormatting sqref="I36">
    <cfRule type="expression" dxfId="255" priority="31" stopIfTrue="1">
      <formula>$H$36&lt;$L$2</formula>
    </cfRule>
  </conditionalFormatting>
  <conditionalFormatting sqref="I37">
    <cfRule type="expression" dxfId="254" priority="30" stopIfTrue="1">
      <formula>$H$37&lt;$L$2</formula>
    </cfRule>
  </conditionalFormatting>
  <conditionalFormatting sqref="I38">
    <cfRule type="expression" dxfId="253" priority="29" stopIfTrue="1">
      <formula>$H$38&lt;$L$2</formula>
    </cfRule>
  </conditionalFormatting>
  <conditionalFormatting sqref="I39">
    <cfRule type="expression" dxfId="252" priority="28" stopIfTrue="1">
      <formula>$H$39&lt;$L$2</formula>
    </cfRule>
  </conditionalFormatting>
  <conditionalFormatting sqref="I40">
    <cfRule type="expression" dxfId="251" priority="27" stopIfTrue="1">
      <formula>$H$40&lt;$L$2</formula>
    </cfRule>
  </conditionalFormatting>
  <conditionalFormatting sqref="I41">
    <cfRule type="expression" dxfId="250" priority="26" stopIfTrue="1">
      <formula>$H$41&lt;$L$2</formula>
    </cfRule>
  </conditionalFormatting>
  <conditionalFormatting sqref="I42">
    <cfRule type="expression" dxfId="249" priority="25" stopIfTrue="1">
      <formula>$H$42&lt;$L$2</formula>
    </cfRule>
  </conditionalFormatting>
  <conditionalFormatting sqref="I43">
    <cfRule type="expression" dxfId="248" priority="24" stopIfTrue="1">
      <formula>$H$43&lt;$L$2</formula>
    </cfRule>
  </conditionalFormatting>
  <conditionalFormatting sqref="I44">
    <cfRule type="expression" dxfId="247" priority="23" stopIfTrue="1">
      <formula>$H$44&lt;$L$2</formula>
    </cfRule>
  </conditionalFormatting>
  <conditionalFormatting sqref="I45">
    <cfRule type="expression" dxfId="246" priority="22" stopIfTrue="1">
      <formula>$H$45&lt;$L$2</formula>
    </cfRule>
  </conditionalFormatting>
  <conditionalFormatting sqref="I46">
    <cfRule type="expression" dxfId="245" priority="21" stopIfTrue="1">
      <formula>$H$46&lt;$L$2</formula>
    </cfRule>
  </conditionalFormatting>
  <conditionalFormatting sqref="I47">
    <cfRule type="expression" dxfId="244" priority="20" stopIfTrue="1">
      <formula>$H$47&lt;$L$2</formula>
    </cfRule>
  </conditionalFormatting>
  <conditionalFormatting sqref="I48">
    <cfRule type="expression" dxfId="243" priority="19" stopIfTrue="1">
      <formula>$H$48&lt;$L$2</formula>
    </cfRule>
  </conditionalFormatting>
  <conditionalFormatting sqref="I49">
    <cfRule type="expression" dxfId="242" priority="18" stopIfTrue="1">
      <formula>$H$49&lt;$L$2</formula>
    </cfRule>
  </conditionalFormatting>
  <conditionalFormatting sqref="I50">
    <cfRule type="expression" dxfId="241" priority="17" stopIfTrue="1">
      <formula>$H$50&lt;$L$2</formula>
    </cfRule>
  </conditionalFormatting>
  <conditionalFormatting sqref="I51">
    <cfRule type="expression" dxfId="240" priority="16" stopIfTrue="1">
      <formula>$H$51&lt;$L$2</formula>
    </cfRule>
  </conditionalFormatting>
  <conditionalFormatting sqref="I52">
    <cfRule type="expression" dxfId="239" priority="15" stopIfTrue="1">
      <formula>$H$52&lt;$L$2</formula>
    </cfRule>
  </conditionalFormatting>
  <conditionalFormatting sqref="I53">
    <cfRule type="expression" dxfId="238" priority="14" stopIfTrue="1">
      <formula>$H$53&lt;$L$2</formula>
    </cfRule>
  </conditionalFormatting>
  <conditionalFormatting sqref="I54">
    <cfRule type="expression" dxfId="237" priority="13" stopIfTrue="1">
      <formula>$H$54&lt;$L$2</formula>
    </cfRule>
  </conditionalFormatting>
  <conditionalFormatting sqref="I55">
    <cfRule type="expression" dxfId="236" priority="12" stopIfTrue="1">
      <formula>$H$55&lt;$L$2</formula>
    </cfRule>
  </conditionalFormatting>
  <conditionalFormatting sqref="I56">
    <cfRule type="expression" dxfId="235" priority="11" stopIfTrue="1">
      <formula>$H$56&lt;$L$2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41FA7-69B6-4E55-ADA0-E27E8C83A025}">
  <sheetPr codeName="Sheet2">
    <pageSetUpPr fitToPage="1"/>
  </sheetPr>
  <dimension ref="A1:L100"/>
  <sheetViews>
    <sheetView topLeftCell="A11"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style="15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  <c r="L1" s="266"/>
    </row>
    <row r="2" spans="1:12" x14ac:dyDescent="0.3">
      <c r="A2" s="136" t="s">
        <v>9</v>
      </c>
      <c r="B2" s="136" t="s">
        <v>10</v>
      </c>
      <c r="C2" s="137" t="s">
        <v>807</v>
      </c>
      <c r="D2" s="138" t="s">
        <v>808</v>
      </c>
      <c r="E2" s="136"/>
      <c r="F2" s="139" t="s">
        <v>571</v>
      </c>
      <c r="G2" s="140">
        <v>45677</v>
      </c>
      <c r="H2" s="140"/>
      <c r="I2" s="90" t="s">
        <v>14</v>
      </c>
      <c r="L2" s="151">
        <f ca="1">TODAY()-90</f>
        <v>45695</v>
      </c>
    </row>
    <row r="3" spans="1:12" x14ac:dyDescent="0.3">
      <c r="A3" s="136" t="s">
        <v>9</v>
      </c>
      <c r="B3" s="136" t="s">
        <v>10</v>
      </c>
      <c r="C3" s="137" t="s">
        <v>809</v>
      </c>
      <c r="D3" s="138" t="s">
        <v>808</v>
      </c>
      <c r="E3" s="142"/>
      <c r="F3" s="139" t="s">
        <v>571</v>
      </c>
      <c r="G3" s="140">
        <v>45677</v>
      </c>
      <c r="H3" s="140"/>
      <c r="I3" s="90" t="s">
        <v>14</v>
      </c>
      <c r="L3" s="151">
        <f ca="1">TODAY()-365</f>
        <v>45420</v>
      </c>
    </row>
    <row r="4" spans="1:12" x14ac:dyDescent="0.3">
      <c r="A4" s="136" t="s">
        <v>9</v>
      </c>
      <c r="B4" s="136" t="s">
        <v>10</v>
      </c>
      <c r="C4" s="137" t="s">
        <v>810</v>
      </c>
      <c r="D4" s="138" t="s">
        <v>808</v>
      </c>
      <c r="E4" s="136"/>
      <c r="F4" s="139" t="s">
        <v>571</v>
      </c>
      <c r="G4" s="140">
        <v>45677</v>
      </c>
      <c r="H4" s="140"/>
      <c r="I4" s="90" t="s">
        <v>14</v>
      </c>
    </row>
    <row r="5" spans="1:12" ht="21.6" x14ac:dyDescent="0.3">
      <c r="A5" s="136" t="s">
        <v>9</v>
      </c>
      <c r="B5" s="136" t="s">
        <v>10</v>
      </c>
      <c r="C5" s="137" t="s">
        <v>12</v>
      </c>
      <c r="D5" s="143" t="s">
        <v>13</v>
      </c>
      <c r="E5" s="136"/>
      <c r="F5" s="144"/>
      <c r="G5" s="140">
        <v>45677</v>
      </c>
      <c r="H5" s="140"/>
      <c r="I5" s="90" t="s">
        <v>14</v>
      </c>
      <c r="J5" s="265"/>
      <c r="K5" s="265"/>
    </row>
    <row r="6" spans="1:12" ht="21.6" x14ac:dyDescent="0.3">
      <c r="A6" s="136" t="s">
        <v>9</v>
      </c>
      <c r="B6" s="136" t="s">
        <v>10</v>
      </c>
      <c r="C6" s="137" t="s">
        <v>15</v>
      </c>
      <c r="D6" s="143" t="s">
        <v>16</v>
      </c>
      <c r="E6" s="136"/>
      <c r="F6" s="144"/>
      <c r="G6" s="140">
        <v>45677</v>
      </c>
      <c r="H6" s="140"/>
      <c r="I6" s="90" t="s">
        <v>14</v>
      </c>
      <c r="J6" s="265"/>
      <c r="K6" s="265"/>
    </row>
    <row r="7" spans="1:12" ht="21.6" x14ac:dyDescent="0.3">
      <c r="A7" s="136" t="s">
        <v>9</v>
      </c>
      <c r="B7" s="136" t="s">
        <v>10</v>
      </c>
      <c r="C7" s="137" t="s">
        <v>17</v>
      </c>
      <c r="D7" s="143" t="s">
        <v>18</v>
      </c>
      <c r="E7" s="136"/>
      <c r="F7" s="144"/>
      <c r="G7" s="140">
        <v>45677</v>
      </c>
      <c r="H7" s="140"/>
      <c r="I7" s="90" t="s">
        <v>14</v>
      </c>
    </row>
    <row r="8" spans="1:12" x14ac:dyDescent="0.3">
      <c r="A8" s="136" t="s">
        <v>9</v>
      </c>
      <c r="B8" s="136" t="s">
        <v>10</v>
      </c>
      <c r="C8" s="137" t="s">
        <v>811</v>
      </c>
      <c r="D8" s="138" t="s">
        <v>808</v>
      </c>
      <c r="E8" s="136"/>
      <c r="F8" s="139" t="s">
        <v>571</v>
      </c>
      <c r="G8" s="140">
        <v>45677</v>
      </c>
      <c r="H8" s="140"/>
      <c r="I8" s="90" t="s">
        <v>14</v>
      </c>
    </row>
    <row r="9" spans="1:12" x14ac:dyDescent="0.3">
      <c r="A9" s="136" t="s">
        <v>9</v>
      </c>
      <c r="B9" s="136" t="s">
        <v>10</v>
      </c>
      <c r="C9" s="137" t="s">
        <v>812</v>
      </c>
      <c r="D9" s="138" t="s">
        <v>808</v>
      </c>
      <c r="E9" s="136"/>
      <c r="F9" s="139" t="s">
        <v>571</v>
      </c>
      <c r="G9" s="140">
        <v>45677</v>
      </c>
      <c r="H9" s="140"/>
      <c r="I9" s="90" t="s">
        <v>14</v>
      </c>
    </row>
    <row r="10" spans="1:12" x14ac:dyDescent="0.3">
      <c r="A10" s="136" t="s">
        <v>9</v>
      </c>
      <c r="B10" s="136" t="s">
        <v>10</v>
      </c>
      <c r="C10" s="137" t="s">
        <v>813</v>
      </c>
      <c r="D10" s="138" t="s">
        <v>808</v>
      </c>
      <c r="E10" s="136"/>
      <c r="F10" s="139" t="s">
        <v>571</v>
      </c>
      <c r="G10" s="140">
        <v>45677</v>
      </c>
      <c r="H10" s="140"/>
      <c r="I10" s="90" t="s">
        <v>14</v>
      </c>
    </row>
    <row r="11" spans="1:12" ht="21.6" x14ac:dyDescent="0.3">
      <c r="A11" s="136" t="s">
        <v>9</v>
      </c>
      <c r="B11" s="136" t="s">
        <v>10</v>
      </c>
      <c r="C11" s="137" t="s">
        <v>19</v>
      </c>
      <c r="D11" s="143" t="s">
        <v>20</v>
      </c>
      <c r="E11" s="136"/>
      <c r="F11" s="144"/>
      <c r="G11" s="140">
        <v>45677</v>
      </c>
      <c r="H11" s="140"/>
      <c r="I11" s="90" t="s">
        <v>14</v>
      </c>
    </row>
    <row r="12" spans="1:12" ht="21.6" x14ac:dyDescent="0.3">
      <c r="A12" s="136" t="s">
        <v>9</v>
      </c>
      <c r="B12" s="136" t="s">
        <v>10</v>
      </c>
      <c r="C12" s="137" t="s">
        <v>21</v>
      </c>
      <c r="D12" s="143" t="s">
        <v>22</v>
      </c>
      <c r="E12" s="136"/>
      <c r="F12" s="144"/>
      <c r="G12" s="140">
        <v>45677</v>
      </c>
      <c r="H12" s="140"/>
      <c r="I12" s="90" t="s">
        <v>14</v>
      </c>
    </row>
    <row r="13" spans="1:12" ht="21.6" x14ac:dyDescent="0.3">
      <c r="A13" s="136" t="s">
        <v>9</v>
      </c>
      <c r="B13" s="136" t="s">
        <v>10</v>
      </c>
      <c r="C13" s="137" t="s">
        <v>23</v>
      </c>
      <c r="D13" s="143" t="s">
        <v>24</v>
      </c>
      <c r="E13" s="136"/>
      <c r="F13" s="144"/>
      <c r="G13" s="140">
        <v>45677</v>
      </c>
      <c r="H13" s="140"/>
      <c r="I13" s="90" t="s">
        <v>14</v>
      </c>
    </row>
    <row r="14" spans="1:12" ht="20.399999999999999" x14ac:dyDescent="0.3">
      <c r="A14" s="136" t="s">
        <v>9</v>
      </c>
      <c r="B14" s="136" t="s">
        <v>10</v>
      </c>
      <c r="C14" s="145" t="s">
        <v>814</v>
      </c>
      <c r="D14" s="136" t="s">
        <v>25</v>
      </c>
      <c r="E14" s="136"/>
      <c r="F14" s="139" t="s">
        <v>571</v>
      </c>
      <c r="G14" s="140">
        <v>45677</v>
      </c>
      <c r="H14" s="140"/>
      <c r="I14" s="90" t="s">
        <v>14</v>
      </c>
    </row>
    <row r="15" spans="1:12" ht="20.399999999999999" x14ac:dyDescent="0.3">
      <c r="A15" s="136" t="s">
        <v>9</v>
      </c>
      <c r="B15" s="136" t="s">
        <v>10</v>
      </c>
      <c r="C15" s="145" t="s">
        <v>815</v>
      </c>
      <c r="D15" s="136" t="s">
        <v>25</v>
      </c>
      <c r="E15" s="136"/>
      <c r="F15" s="139" t="s">
        <v>571</v>
      </c>
      <c r="G15" s="140">
        <v>45677</v>
      </c>
      <c r="H15" s="140"/>
      <c r="I15" s="90" t="s">
        <v>14</v>
      </c>
    </row>
    <row r="16" spans="1:12" ht="20.399999999999999" x14ac:dyDescent="0.3">
      <c r="A16" s="136" t="s">
        <v>9</v>
      </c>
      <c r="B16" s="136" t="s">
        <v>10</v>
      </c>
      <c r="C16" s="145" t="s">
        <v>816</v>
      </c>
      <c r="D16" s="136" t="s">
        <v>25</v>
      </c>
      <c r="E16" s="136"/>
      <c r="F16" s="139" t="s">
        <v>571</v>
      </c>
      <c r="G16" s="140">
        <v>45677</v>
      </c>
      <c r="H16" s="140"/>
      <c r="I16" s="90" t="s">
        <v>14</v>
      </c>
    </row>
    <row r="17" spans="1:9" ht="20.399999999999999" x14ac:dyDescent="0.3">
      <c r="A17" s="136" t="s">
        <v>9</v>
      </c>
      <c r="B17" s="136" t="s">
        <v>10</v>
      </c>
      <c r="C17" s="145" t="s">
        <v>817</v>
      </c>
      <c r="D17" s="136" t="s">
        <v>25</v>
      </c>
      <c r="E17" s="136"/>
      <c r="F17" s="139" t="s">
        <v>571</v>
      </c>
      <c r="G17" s="140">
        <v>45677</v>
      </c>
      <c r="H17" s="140"/>
      <c r="I17" s="90" t="s">
        <v>14</v>
      </c>
    </row>
    <row r="18" spans="1:9" ht="20.399999999999999" x14ac:dyDescent="0.3">
      <c r="A18" s="136" t="s">
        <v>9</v>
      </c>
      <c r="B18" s="136" t="s">
        <v>10</v>
      </c>
      <c r="C18" s="145" t="s">
        <v>818</v>
      </c>
      <c r="D18" s="136" t="s">
        <v>25</v>
      </c>
      <c r="E18" s="136"/>
      <c r="F18" s="139" t="s">
        <v>571</v>
      </c>
      <c r="G18" s="140">
        <v>45677</v>
      </c>
      <c r="H18" s="140"/>
      <c r="I18" s="90" t="s">
        <v>14</v>
      </c>
    </row>
    <row r="19" spans="1:9" ht="20.399999999999999" x14ac:dyDescent="0.3">
      <c r="A19" s="136" t="s">
        <v>9</v>
      </c>
      <c r="B19" s="136" t="s">
        <v>10</v>
      </c>
      <c r="C19" s="145" t="s">
        <v>819</v>
      </c>
      <c r="D19" s="136" t="s">
        <v>25</v>
      </c>
      <c r="E19" s="136"/>
      <c r="F19" s="139" t="s">
        <v>571</v>
      </c>
      <c r="G19" s="140">
        <v>45677</v>
      </c>
      <c r="H19" s="140"/>
      <c r="I19" s="90" t="s">
        <v>14</v>
      </c>
    </row>
    <row r="20" spans="1:9" ht="20.399999999999999" x14ac:dyDescent="0.3">
      <c r="A20" s="7" t="s">
        <v>9</v>
      </c>
      <c r="B20" s="7" t="s">
        <v>10</v>
      </c>
      <c r="C20" s="8" t="s">
        <v>26</v>
      </c>
      <c r="D20" s="7" t="s">
        <v>27</v>
      </c>
      <c r="E20" s="7"/>
      <c r="F20" s="9"/>
      <c r="G20" s="140">
        <v>45677</v>
      </c>
      <c r="H20" s="11"/>
      <c r="I20" s="90" t="s">
        <v>14</v>
      </c>
    </row>
    <row r="21" spans="1:9" ht="20.399999999999999" x14ac:dyDescent="0.3">
      <c r="A21" s="7" t="s">
        <v>9</v>
      </c>
      <c r="B21" s="7" t="s">
        <v>10</v>
      </c>
      <c r="C21" s="8" t="s">
        <v>28</v>
      </c>
      <c r="D21" s="7" t="s">
        <v>29</v>
      </c>
      <c r="E21" s="7"/>
      <c r="F21" s="9"/>
      <c r="G21" s="140">
        <v>45677</v>
      </c>
      <c r="H21" s="11"/>
      <c r="I21" s="90" t="s">
        <v>14</v>
      </c>
    </row>
    <row r="22" spans="1:9" ht="20.399999999999999" x14ac:dyDescent="0.3">
      <c r="A22" s="7" t="s">
        <v>9</v>
      </c>
      <c r="B22" s="7" t="s">
        <v>10</v>
      </c>
      <c r="C22" s="8" t="s">
        <v>30</v>
      </c>
      <c r="D22" s="7" t="s">
        <v>31</v>
      </c>
      <c r="E22" s="7"/>
      <c r="F22" s="9"/>
      <c r="G22" s="140">
        <v>45677</v>
      </c>
      <c r="H22" s="11"/>
      <c r="I22" s="90" t="s">
        <v>14</v>
      </c>
    </row>
    <row r="23" spans="1:9" ht="21.6" x14ac:dyDescent="0.3">
      <c r="A23" s="12" t="s">
        <v>9</v>
      </c>
      <c r="B23" s="12" t="s">
        <v>10</v>
      </c>
      <c r="C23" s="13" t="s">
        <v>32</v>
      </c>
      <c r="D23" s="14" t="s">
        <v>33</v>
      </c>
      <c r="E23" s="12"/>
      <c r="F23" s="15"/>
      <c r="G23" s="140">
        <v>45677</v>
      </c>
      <c r="H23" s="10"/>
      <c r="I23" s="90" t="s">
        <v>14</v>
      </c>
    </row>
    <row r="24" spans="1:9" ht="20.399999999999999" x14ac:dyDescent="0.3">
      <c r="A24" s="12" t="s">
        <v>9</v>
      </c>
      <c r="B24" s="12" t="s">
        <v>10</v>
      </c>
      <c r="C24" s="13" t="s">
        <v>34</v>
      </c>
      <c r="D24" s="12" t="s">
        <v>33</v>
      </c>
      <c r="E24" s="12"/>
      <c r="F24" s="17"/>
      <c r="G24" s="140">
        <v>45677</v>
      </c>
      <c r="H24" s="10"/>
      <c r="I24" s="90" t="s">
        <v>14</v>
      </c>
    </row>
    <row r="25" spans="1:9" ht="20.399999999999999" x14ac:dyDescent="0.3">
      <c r="A25" s="12" t="s">
        <v>9</v>
      </c>
      <c r="B25" s="12" t="s">
        <v>10</v>
      </c>
      <c r="C25" s="13" t="s">
        <v>35</v>
      </c>
      <c r="D25" s="12" t="s">
        <v>33</v>
      </c>
      <c r="E25" s="12"/>
      <c r="F25" s="17"/>
      <c r="G25" s="140">
        <v>45677</v>
      </c>
      <c r="H25" s="10"/>
      <c r="I25" s="90" t="s">
        <v>14</v>
      </c>
    </row>
    <row r="26" spans="1:9" ht="20.399999999999999" x14ac:dyDescent="0.3">
      <c r="A26" s="12" t="s">
        <v>9</v>
      </c>
      <c r="B26" s="12" t="s">
        <v>10</v>
      </c>
      <c r="C26" s="13" t="s">
        <v>36</v>
      </c>
      <c r="D26" s="12" t="s">
        <v>33</v>
      </c>
      <c r="E26" s="12"/>
      <c r="F26" s="17"/>
      <c r="G26" s="140">
        <v>45677</v>
      </c>
      <c r="H26" s="10"/>
      <c r="I26" s="90" t="s">
        <v>14</v>
      </c>
    </row>
    <row r="27" spans="1:9" ht="20.399999999999999" x14ac:dyDescent="0.3">
      <c r="A27" s="12" t="s">
        <v>9</v>
      </c>
      <c r="B27" s="12" t="s">
        <v>10</v>
      </c>
      <c r="C27" s="13" t="s">
        <v>37</v>
      </c>
      <c r="D27" s="12" t="s">
        <v>33</v>
      </c>
      <c r="E27" s="12"/>
      <c r="F27" s="17"/>
      <c r="G27" s="140">
        <v>45677</v>
      </c>
      <c r="H27" s="10"/>
      <c r="I27" s="90" t="s">
        <v>14</v>
      </c>
    </row>
    <row r="28" spans="1:9" ht="20.399999999999999" x14ac:dyDescent="0.3">
      <c r="A28" s="12" t="s">
        <v>9</v>
      </c>
      <c r="B28" s="12" t="s">
        <v>10</v>
      </c>
      <c r="C28" s="13" t="s">
        <v>38</v>
      </c>
      <c r="D28" s="12" t="s">
        <v>33</v>
      </c>
      <c r="E28" s="12"/>
      <c r="F28" s="17"/>
      <c r="G28" s="140">
        <v>45677</v>
      </c>
      <c r="H28" s="10"/>
      <c r="I28" s="90" t="s">
        <v>14</v>
      </c>
    </row>
    <row r="29" spans="1:9" ht="20.399999999999999" x14ac:dyDescent="0.3">
      <c r="A29" s="146" t="s">
        <v>9</v>
      </c>
      <c r="B29" s="146" t="s">
        <v>10</v>
      </c>
      <c r="C29" s="147" t="s">
        <v>39</v>
      </c>
      <c r="D29" s="146" t="s">
        <v>33</v>
      </c>
      <c r="E29" s="146"/>
      <c r="F29" s="148" t="s">
        <v>820</v>
      </c>
      <c r="G29" s="140">
        <v>45694</v>
      </c>
      <c r="H29" s="149"/>
      <c r="I29" s="90" t="s">
        <v>337</v>
      </c>
    </row>
    <row r="30" spans="1:9" ht="20.399999999999999" x14ac:dyDescent="0.3">
      <c r="A30" s="18" t="s">
        <v>9</v>
      </c>
      <c r="B30" s="18" t="s">
        <v>10</v>
      </c>
      <c r="C30" s="19" t="s">
        <v>40</v>
      </c>
      <c r="D30" s="18" t="s">
        <v>33</v>
      </c>
      <c r="E30" s="18"/>
      <c r="F30" s="20"/>
      <c r="G30" s="10">
        <v>45677</v>
      </c>
      <c r="H30" s="21"/>
      <c r="I30" s="90" t="s">
        <v>14</v>
      </c>
    </row>
    <row r="31" spans="1:9" ht="20.399999999999999" x14ac:dyDescent="0.3">
      <c r="A31" s="18" t="s">
        <v>9</v>
      </c>
      <c r="B31" s="18" t="s">
        <v>10</v>
      </c>
      <c r="C31" s="19" t="s">
        <v>41</v>
      </c>
      <c r="D31" s="18" t="s">
        <v>33</v>
      </c>
      <c r="E31" s="18"/>
      <c r="F31" s="20"/>
      <c r="G31" s="10">
        <v>45677</v>
      </c>
      <c r="H31" s="21"/>
      <c r="I31" s="90" t="s">
        <v>14</v>
      </c>
    </row>
    <row r="32" spans="1:9" ht="20.399999999999999" x14ac:dyDescent="0.3">
      <c r="A32" s="18" t="s">
        <v>9</v>
      </c>
      <c r="B32" s="18" t="s">
        <v>10</v>
      </c>
      <c r="C32" s="19" t="s">
        <v>42</v>
      </c>
      <c r="D32" s="18" t="s">
        <v>33</v>
      </c>
      <c r="E32" s="18"/>
      <c r="F32" s="20"/>
      <c r="G32" s="10">
        <v>45677</v>
      </c>
      <c r="H32" s="21"/>
      <c r="I32" s="90" t="s">
        <v>14</v>
      </c>
    </row>
    <row r="33" spans="1:9" ht="20.399999999999999" x14ac:dyDescent="0.3">
      <c r="A33" s="18" t="s">
        <v>9</v>
      </c>
      <c r="B33" s="18" t="s">
        <v>10</v>
      </c>
      <c r="C33" s="19" t="s">
        <v>43</v>
      </c>
      <c r="D33" s="18" t="s">
        <v>33</v>
      </c>
      <c r="E33" s="18"/>
      <c r="F33" s="20"/>
      <c r="G33" s="10">
        <v>45677</v>
      </c>
      <c r="H33" s="21"/>
      <c r="I33" s="90" t="s">
        <v>14</v>
      </c>
    </row>
    <row r="34" spans="1:9" ht="20.399999999999999" x14ac:dyDescent="0.3">
      <c r="A34" s="18" t="s">
        <v>9</v>
      </c>
      <c r="B34" s="18" t="s">
        <v>10</v>
      </c>
      <c r="C34" s="19" t="s">
        <v>44</v>
      </c>
      <c r="D34" s="18" t="s">
        <v>33</v>
      </c>
      <c r="E34" s="18"/>
      <c r="F34" s="20"/>
      <c r="G34" s="10">
        <v>45677</v>
      </c>
      <c r="H34" s="21"/>
      <c r="I34" s="90" t="s">
        <v>14</v>
      </c>
    </row>
    <row r="35" spans="1:9" ht="20.399999999999999" x14ac:dyDescent="0.3">
      <c r="A35" s="18" t="s">
        <v>9</v>
      </c>
      <c r="B35" s="18" t="s">
        <v>10</v>
      </c>
      <c r="C35" s="19" t="s">
        <v>45</v>
      </c>
      <c r="D35" s="18" t="s">
        <v>33</v>
      </c>
      <c r="E35" s="18"/>
      <c r="F35" s="20"/>
      <c r="G35" s="10">
        <v>45677</v>
      </c>
      <c r="H35" s="21"/>
      <c r="I35" s="90" t="s">
        <v>14</v>
      </c>
    </row>
    <row r="36" spans="1:9" ht="20.399999999999999" x14ac:dyDescent="0.3">
      <c r="A36" s="18" t="s">
        <v>9</v>
      </c>
      <c r="B36" s="18" t="s">
        <v>10</v>
      </c>
      <c r="C36" s="19" t="s">
        <v>46</v>
      </c>
      <c r="D36" s="18" t="s">
        <v>33</v>
      </c>
      <c r="E36" s="18"/>
      <c r="F36" s="20"/>
      <c r="G36" s="10">
        <v>45677</v>
      </c>
      <c r="H36" s="21"/>
      <c r="I36" s="90" t="s">
        <v>14</v>
      </c>
    </row>
    <row r="37" spans="1:9" ht="20.399999999999999" x14ac:dyDescent="0.3">
      <c r="A37" s="18" t="s">
        <v>9</v>
      </c>
      <c r="B37" s="18" t="s">
        <v>10</v>
      </c>
      <c r="C37" s="19" t="s">
        <v>47</v>
      </c>
      <c r="D37" s="18" t="s">
        <v>33</v>
      </c>
      <c r="E37" s="18"/>
      <c r="F37" s="20"/>
      <c r="G37" s="10">
        <v>45677</v>
      </c>
      <c r="H37" s="21"/>
      <c r="I37" s="90" t="s">
        <v>14</v>
      </c>
    </row>
    <row r="38" spans="1:9" ht="20.399999999999999" x14ac:dyDescent="0.3">
      <c r="A38" s="18" t="s">
        <v>9</v>
      </c>
      <c r="B38" s="18" t="s">
        <v>10</v>
      </c>
      <c r="C38" s="19" t="s">
        <v>48</v>
      </c>
      <c r="D38" s="18" t="s">
        <v>33</v>
      </c>
      <c r="E38" s="18"/>
      <c r="F38" s="20"/>
      <c r="G38" s="10">
        <v>45677</v>
      </c>
      <c r="H38" s="21"/>
      <c r="I38" s="90" t="s">
        <v>14</v>
      </c>
    </row>
    <row r="39" spans="1:9" ht="21" thickBot="1" x14ac:dyDescent="0.35">
      <c r="A39" s="22" t="s">
        <v>9</v>
      </c>
      <c r="B39" s="22" t="s">
        <v>10</v>
      </c>
      <c r="C39" s="23" t="s">
        <v>49</v>
      </c>
      <c r="D39" s="22" t="s">
        <v>33</v>
      </c>
      <c r="E39" s="22"/>
      <c r="F39" s="24"/>
      <c r="G39" s="25">
        <v>45677</v>
      </c>
      <c r="H39" s="25"/>
      <c r="I39" s="91" t="s">
        <v>14</v>
      </c>
    </row>
    <row r="40" spans="1:9" ht="15" thickTop="1" x14ac:dyDescent="0.3"/>
    <row r="100" spans="1:2" hidden="1" x14ac:dyDescent="0.3">
      <c r="A100">
        <f ca="1">COUNTIF($G$2:$G$39,"&lt;"&amp;L3)</f>
        <v>0</v>
      </c>
      <c r="B100">
        <f>COUNTIF(I:I,Algemeen!A7)</f>
        <v>0</v>
      </c>
    </row>
  </sheetData>
  <autoFilter ref="I1:I40" xr:uid="{8B041FA7-69B6-4E55-ADA0-E27E8C83A025}"/>
  <conditionalFormatting sqref="G2:G39">
    <cfRule type="cellIs" dxfId="1060" priority="48" stopIfTrue="1" operator="lessThan">
      <formula>"TODAY()"</formula>
    </cfRule>
    <cfRule type="cellIs" dxfId="1059" priority="47" stopIfTrue="1" operator="lessThanOrEqual">
      <formula>TODAY()-365</formula>
    </cfRule>
  </conditionalFormatting>
  <conditionalFormatting sqref="I1 I40:I1048576">
    <cfRule type="cellIs" dxfId="1058" priority="60" stopIfTrue="1" operator="equal">
      <formula>"B"</formula>
    </cfRule>
    <cfRule type="cellIs" dxfId="1057" priority="59" stopIfTrue="1" operator="equal">
      <formula>"NA"</formula>
    </cfRule>
    <cfRule type="cellIs" dxfId="1056" priority="58" stopIfTrue="1" operator="equal">
      <formula>"C"</formula>
    </cfRule>
    <cfRule type="cellIs" dxfId="1055" priority="61" stopIfTrue="1" operator="equal">
      <formula>"A"</formula>
    </cfRule>
  </conditionalFormatting>
  <conditionalFormatting sqref="I2">
    <cfRule type="expression" dxfId="1054" priority="40" stopIfTrue="1">
      <formula>$G$2&lt;TODAY()-365</formula>
    </cfRule>
  </conditionalFormatting>
  <conditionalFormatting sqref="I2:I39">
    <cfRule type="cellIs" dxfId="1053" priority="46" operator="equal">
      <formula>"C"</formula>
    </cfRule>
    <cfRule type="cellIs" dxfId="1052" priority="45" operator="equal">
      <formula>"A"</formula>
    </cfRule>
    <cfRule type="cellIs" dxfId="1051" priority="44" operator="equal">
      <formula>"NA"</formula>
    </cfRule>
    <cfRule type="cellIs" dxfId="1050" priority="43" operator="equal">
      <formula>"B"</formula>
    </cfRule>
  </conditionalFormatting>
  <conditionalFormatting sqref="I3">
    <cfRule type="expression" dxfId="1049" priority="39" stopIfTrue="1">
      <formula>$G$3&lt;TODAY()-365</formula>
    </cfRule>
  </conditionalFormatting>
  <conditionalFormatting sqref="I4">
    <cfRule type="expression" dxfId="1048" priority="37" stopIfTrue="1">
      <formula>$G$4&lt;TODAY()-365</formula>
    </cfRule>
  </conditionalFormatting>
  <conditionalFormatting sqref="I5">
    <cfRule type="expression" dxfId="1047" priority="36" stopIfTrue="1">
      <formula>$G$5&lt;TODAY()-365</formula>
    </cfRule>
  </conditionalFormatting>
  <conditionalFormatting sqref="I6">
    <cfRule type="expression" dxfId="1046" priority="35" stopIfTrue="1">
      <formula>$G$6&lt;TODAY()-365</formula>
    </cfRule>
  </conditionalFormatting>
  <conditionalFormatting sqref="I7">
    <cfRule type="expression" dxfId="1045" priority="34" stopIfTrue="1">
      <formula>$G$7&lt;TODAY()-365</formula>
    </cfRule>
  </conditionalFormatting>
  <conditionalFormatting sqref="I8">
    <cfRule type="expression" dxfId="1044" priority="33" stopIfTrue="1">
      <formula>$G$8&lt;TODAY()-365</formula>
    </cfRule>
  </conditionalFormatting>
  <conditionalFormatting sqref="I9">
    <cfRule type="expression" dxfId="1043" priority="32" stopIfTrue="1">
      <formula>$G$9&lt;TODAY()-365</formula>
    </cfRule>
  </conditionalFormatting>
  <conditionalFormatting sqref="I10">
    <cfRule type="expression" dxfId="1042" priority="31" stopIfTrue="1">
      <formula>$G$10&lt;TODAY()-365</formula>
    </cfRule>
  </conditionalFormatting>
  <conditionalFormatting sqref="I11">
    <cfRule type="expression" dxfId="1041" priority="30" stopIfTrue="1">
      <formula>$G$11&lt;TODAY()-365</formula>
    </cfRule>
  </conditionalFormatting>
  <conditionalFormatting sqref="I12">
    <cfRule type="expression" dxfId="1040" priority="28" stopIfTrue="1">
      <formula>$G$12&lt;TODAY()-365</formula>
    </cfRule>
  </conditionalFormatting>
  <conditionalFormatting sqref="I13">
    <cfRule type="expression" dxfId="1039" priority="27" stopIfTrue="1">
      <formula>$G$13&lt;TODAY()-365</formula>
    </cfRule>
  </conditionalFormatting>
  <conditionalFormatting sqref="I14">
    <cfRule type="expression" dxfId="1038" priority="26" stopIfTrue="1">
      <formula>$G$14&lt;TODAY()-365</formula>
    </cfRule>
  </conditionalFormatting>
  <conditionalFormatting sqref="I15">
    <cfRule type="expression" dxfId="1037" priority="25">
      <formula>$G$15&lt;TODAY()-365</formula>
    </cfRule>
  </conditionalFormatting>
  <conditionalFormatting sqref="I16">
    <cfRule type="expression" dxfId="1036" priority="24">
      <formula>$G$16&lt;TODAY()-365</formula>
    </cfRule>
  </conditionalFormatting>
  <conditionalFormatting sqref="I17">
    <cfRule type="expression" dxfId="1035" priority="23" stopIfTrue="1">
      <formula>$G$17&lt;TODAY()-365</formula>
    </cfRule>
  </conditionalFormatting>
  <conditionalFormatting sqref="I18">
    <cfRule type="expression" dxfId="1034" priority="22">
      <formula>$G$18&lt;TODAY()-365</formula>
    </cfRule>
  </conditionalFormatting>
  <conditionalFormatting sqref="I19">
    <cfRule type="expression" dxfId="1033" priority="21" stopIfTrue="1">
      <formula>$G$19&lt;TODAY()-365</formula>
    </cfRule>
  </conditionalFormatting>
  <conditionalFormatting sqref="I20">
    <cfRule type="expression" dxfId="1032" priority="20" stopIfTrue="1">
      <formula>$G$20&lt;TODAY()-365</formula>
    </cfRule>
  </conditionalFormatting>
  <conditionalFormatting sqref="I21">
    <cfRule type="expression" dxfId="1031" priority="19" stopIfTrue="1">
      <formula>$G$21&lt;TODAY()-365</formula>
    </cfRule>
  </conditionalFormatting>
  <conditionalFormatting sqref="I22">
    <cfRule type="expression" dxfId="1030" priority="18" stopIfTrue="1">
      <formula>$G$22&lt;TODAY()-365</formula>
    </cfRule>
  </conditionalFormatting>
  <conditionalFormatting sqref="I23">
    <cfRule type="expression" dxfId="1029" priority="17" stopIfTrue="1">
      <formula>$G$23&lt;TODAY()-365</formula>
    </cfRule>
  </conditionalFormatting>
  <conditionalFormatting sqref="I24">
    <cfRule type="expression" dxfId="1028" priority="16" stopIfTrue="1">
      <formula>$G$24&lt;TODAY()-365</formula>
    </cfRule>
  </conditionalFormatting>
  <conditionalFormatting sqref="I25">
    <cfRule type="expression" dxfId="1027" priority="15" stopIfTrue="1">
      <formula>$G$25&lt;TODAY()-365</formula>
    </cfRule>
  </conditionalFormatting>
  <conditionalFormatting sqref="I26">
    <cfRule type="expression" dxfId="1026" priority="14" stopIfTrue="1">
      <formula>$G$26&lt;TODAY()-365</formula>
    </cfRule>
  </conditionalFormatting>
  <conditionalFormatting sqref="I27">
    <cfRule type="expression" dxfId="1025" priority="13" stopIfTrue="1">
      <formula>$G$27&lt;TODAY()-365</formula>
    </cfRule>
  </conditionalFormatting>
  <conditionalFormatting sqref="I28">
    <cfRule type="expression" dxfId="1024" priority="12" stopIfTrue="1">
      <formula>$G$28&lt;TODAY()-365</formula>
    </cfRule>
  </conditionalFormatting>
  <conditionalFormatting sqref="I29">
    <cfRule type="expression" dxfId="1023" priority="11" stopIfTrue="1">
      <formula>$G$29&lt;TODAY()-365</formula>
    </cfRule>
  </conditionalFormatting>
  <conditionalFormatting sqref="I30">
    <cfRule type="expression" dxfId="1022" priority="10" stopIfTrue="1">
      <formula>$G$30&lt;TODAY()-365</formula>
    </cfRule>
  </conditionalFormatting>
  <conditionalFormatting sqref="I31">
    <cfRule type="expression" dxfId="1021" priority="9" stopIfTrue="1">
      <formula>$G$31&lt;TODAY()-365</formula>
    </cfRule>
  </conditionalFormatting>
  <conditionalFormatting sqref="I32">
    <cfRule type="expression" dxfId="1020" priority="8" stopIfTrue="1">
      <formula>$G$32&lt;TODAY()-365</formula>
    </cfRule>
  </conditionalFormatting>
  <conditionalFormatting sqref="I33">
    <cfRule type="expression" dxfId="1019" priority="7" stopIfTrue="1">
      <formula>$G$33&lt;TODAY()-365</formula>
    </cfRule>
  </conditionalFormatting>
  <conditionalFormatting sqref="I34">
    <cfRule type="expression" dxfId="1018" priority="6" stopIfTrue="1">
      <formula>$G$34&lt;TODAY()-365</formula>
    </cfRule>
  </conditionalFormatting>
  <conditionalFormatting sqref="I35">
    <cfRule type="expression" dxfId="1017" priority="5" stopIfTrue="1">
      <formula>$G$35&lt;TODAY()-365</formula>
    </cfRule>
  </conditionalFormatting>
  <conditionalFormatting sqref="I36">
    <cfRule type="expression" dxfId="1016" priority="4" stopIfTrue="1">
      <formula>$G$36&lt;TODAY()-365</formula>
    </cfRule>
  </conditionalFormatting>
  <conditionalFormatting sqref="I37">
    <cfRule type="expression" dxfId="1015" priority="3" stopIfTrue="1">
      <formula>$G$37&lt;TODAY()-365</formula>
    </cfRule>
  </conditionalFormatting>
  <conditionalFormatting sqref="I38">
    <cfRule type="expression" dxfId="1014" priority="2" stopIfTrue="1">
      <formula>$G$38&lt;TODAY()-365</formula>
    </cfRule>
  </conditionalFormatting>
  <conditionalFormatting sqref="I39">
    <cfRule type="expression" dxfId="1013" priority="1" stopIfTrue="1">
      <formula>$G$39&lt;TODAY()-365</formula>
    </cfRule>
  </conditionalFormatting>
  <pageMargins left="0.25" right="0.25" top="0.75" bottom="0.75" header="0.3" footer="0.3"/>
  <pageSetup scale="71" fitToHeight="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AAFCF-8834-4406-9048-85D08B88D8C1}">
  <sheetPr codeName="Sheet13">
    <pageSetUpPr fitToPage="1"/>
  </sheetPr>
  <dimension ref="A1:L100"/>
  <sheetViews>
    <sheetView workbookViewId="0">
      <selection activeCell="K8" sqref="K8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659</v>
      </c>
      <c r="C2" s="68" t="s">
        <v>659</v>
      </c>
      <c r="D2" s="43" t="s">
        <v>660</v>
      </c>
      <c r="E2" s="43" t="s">
        <v>599</v>
      </c>
      <c r="F2" s="101"/>
      <c r="G2" s="46"/>
      <c r="H2" s="60">
        <v>45694</v>
      </c>
      <c r="I2" s="38" t="s">
        <v>14</v>
      </c>
      <c r="L2" s="151">
        <f ca="1">TODAY()-90</f>
        <v>45695</v>
      </c>
    </row>
    <row r="3" spans="1:12" x14ac:dyDescent="0.3">
      <c r="A3" s="12" t="s">
        <v>50</v>
      </c>
      <c r="B3" s="12" t="s">
        <v>659</v>
      </c>
      <c r="C3" s="27" t="s">
        <v>659</v>
      </c>
      <c r="D3" s="12" t="s">
        <v>660</v>
      </c>
      <c r="E3" s="12" t="s">
        <v>599</v>
      </c>
      <c r="F3" s="102" t="s">
        <v>392</v>
      </c>
      <c r="G3" s="10">
        <v>45618</v>
      </c>
      <c r="H3" s="10"/>
      <c r="I3" s="90" t="s">
        <v>14</v>
      </c>
      <c r="L3" s="151">
        <f ca="1">TODAY()-365</f>
        <v>45420</v>
      </c>
    </row>
    <row r="4" spans="1:12" x14ac:dyDescent="0.3">
      <c r="A4" s="12" t="s">
        <v>50</v>
      </c>
      <c r="B4" s="12" t="s">
        <v>659</v>
      </c>
      <c r="C4" s="13" t="s">
        <v>661</v>
      </c>
      <c r="D4" s="12" t="s">
        <v>79</v>
      </c>
      <c r="E4" s="12" t="s">
        <v>90</v>
      </c>
      <c r="F4" s="103"/>
      <c r="G4" s="29"/>
      <c r="H4" s="10">
        <v>45694</v>
      </c>
      <c r="I4" s="16" t="s">
        <v>14</v>
      </c>
    </row>
    <row r="5" spans="1:12" x14ac:dyDescent="0.3">
      <c r="A5" s="12" t="s">
        <v>50</v>
      </c>
      <c r="B5" s="12" t="s">
        <v>659</v>
      </c>
      <c r="C5" s="27" t="s">
        <v>662</v>
      </c>
      <c r="D5" s="12" t="s">
        <v>663</v>
      </c>
      <c r="E5" s="12" t="s">
        <v>657</v>
      </c>
      <c r="F5" s="103"/>
      <c r="G5" s="29"/>
      <c r="H5" s="10">
        <v>45694</v>
      </c>
      <c r="I5" s="16" t="s">
        <v>14</v>
      </c>
    </row>
    <row r="6" spans="1:12" x14ac:dyDescent="0.3">
      <c r="A6" s="12" t="s">
        <v>50</v>
      </c>
      <c r="B6" s="12" t="s">
        <v>659</v>
      </c>
      <c r="C6" s="27" t="s">
        <v>664</v>
      </c>
      <c r="D6" s="12" t="s">
        <v>663</v>
      </c>
      <c r="E6" s="12" t="s">
        <v>657</v>
      </c>
      <c r="F6" s="103"/>
      <c r="G6" s="29"/>
      <c r="H6" s="10">
        <v>45694</v>
      </c>
      <c r="I6" s="16" t="s">
        <v>14</v>
      </c>
    </row>
    <row r="7" spans="1:12" x14ac:dyDescent="0.3">
      <c r="A7" s="12" t="s">
        <v>50</v>
      </c>
      <c r="B7" s="12" t="s">
        <v>659</v>
      </c>
      <c r="C7" s="27" t="s">
        <v>665</v>
      </c>
      <c r="D7" s="12" t="s">
        <v>663</v>
      </c>
      <c r="E7" s="12" t="s">
        <v>657</v>
      </c>
      <c r="F7" s="103"/>
      <c r="G7" s="29"/>
      <c r="H7" s="10">
        <v>45694</v>
      </c>
      <c r="I7" s="16" t="s">
        <v>14</v>
      </c>
    </row>
    <row r="8" spans="1:12" x14ac:dyDescent="0.3">
      <c r="A8" s="12" t="s">
        <v>50</v>
      </c>
      <c r="B8" s="12" t="s">
        <v>659</v>
      </c>
      <c r="C8" s="27" t="s">
        <v>666</v>
      </c>
      <c r="D8" s="12" t="s">
        <v>663</v>
      </c>
      <c r="E8" s="12" t="s">
        <v>657</v>
      </c>
      <c r="F8" s="103"/>
      <c r="G8" s="29"/>
      <c r="H8" s="10">
        <v>45694</v>
      </c>
      <c r="I8" s="16" t="s">
        <v>14</v>
      </c>
    </row>
    <row r="9" spans="1:12" x14ac:dyDescent="0.3">
      <c r="A9" s="12" t="s">
        <v>50</v>
      </c>
      <c r="B9" s="12" t="s">
        <v>659</v>
      </c>
      <c r="C9" s="27" t="s">
        <v>667</v>
      </c>
      <c r="D9" s="12" t="s">
        <v>668</v>
      </c>
      <c r="E9" s="12" t="s">
        <v>97</v>
      </c>
      <c r="F9" s="103"/>
      <c r="G9" s="29"/>
      <c r="H9" s="10">
        <v>45694</v>
      </c>
      <c r="I9" s="16" t="s">
        <v>14</v>
      </c>
    </row>
    <row r="10" spans="1:12" x14ac:dyDescent="0.3">
      <c r="A10" s="12" t="s">
        <v>50</v>
      </c>
      <c r="B10" s="12" t="s">
        <v>659</v>
      </c>
      <c r="C10" s="27" t="s">
        <v>669</v>
      </c>
      <c r="D10" s="12" t="s">
        <v>668</v>
      </c>
      <c r="E10" s="12" t="s">
        <v>97</v>
      </c>
      <c r="F10" s="103"/>
      <c r="G10" s="29"/>
      <c r="H10" s="10">
        <v>45694</v>
      </c>
      <c r="I10" s="16" t="s">
        <v>14</v>
      </c>
    </row>
    <row r="11" spans="1:12" x14ac:dyDescent="0.3">
      <c r="A11" s="12" t="s">
        <v>50</v>
      </c>
      <c r="B11" s="12" t="s">
        <v>659</v>
      </c>
      <c r="C11" s="27" t="s">
        <v>670</v>
      </c>
      <c r="D11" s="12" t="s">
        <v>668</v>
      </c>
      <c r="E11" s="12" t="s">
        <v>97</v>
      </c>
      <c r="F11" s="103"/>
      <c r="G11" s="29"/>
      <c r="H11" s="10">
        <v>45694</v>
      </c>
      <c r="I11" s="16" t="s">
        <v>14</v>
      </c>
    </row>
    <row r="12" spans="1:12" x14ac:dyDescent="0.3">
      <c r="A12" s="12" t="s">
        <v>50</v>
      </c>
      <c r="B12" s="12" t="s">
        <v>659</v>
      </c>
      <c r="C12" s="27" t="s">
        <v>671</v>
      </c>
      <c r="D12" s="12" t="s">
        <v>668</v>
      </c>
      <c r="E12" s="12" t="s">
        <v>97</v>
      </c>
      <c r="F12" s="103"/>
      <c r="G12" s="29"/>
      <c r="H12" s="10">
        <v>45694</v>
      </c>
      <c r="I12" s="16" t="s">
        <v>14</v>
      </c>
    </row>
    <row r="13" spans="1:12" x14ac:dyDescent="0.3">
      <c r="A13" s="12" t="s">
        <v>50</v>
      </c>
      <c r="B13" s="12" t="s">
        <v>659</v>
      </c>
      <c r="C13" s="27" t="s">
        <v>672</v>
      </c>
      <c r="D13" s="12" t="s">
        <v>79</v>
      </c>
      <c r="E13" s="12" t="s">
        <v>418</v>
      </c>
      <c r="F13" s="103"/>
      <c r="G13" s="29"/>
      <c r="H13" s="10">
        <v>45694</v>
      </c>
      <c r="I13" s="16" t="s">
        <v>14</v>
      </c>
    </row>
    <row r="14" spans="1:12" x14ac:dyDescent="0.3">
      <c r="A14" s="12" t="s">
        <v>50</v>
      </c>
      <c r="B14" s="12" t="s">
        <v>659</v>
      </c>
      <c r="C14" s="27" t="s">
        <v>673</v>
      </c>
      <c r="D14" s="12" t="s">
        <v>79</v>
      </c>
      <c r="E14" s="12" t="s">
        <v>418</v>
      </c>
      <c r="F14" s="103"/>
      <c r="G14" s="29"/>
      <c r="H14" s="10">
        <v>45694</v>
      </c>
      <c r="I14" s="16" t="s">
        <v>14</v>
      </c>
    </row>
    <row r="15" spans="1:12" x14ac:dyDescent="0.3">
      <c r="A15" s="12" t="s">
        <v>50</v>
      </c>
      <c r="B15" s="12" t="s">
        <v>659</v>
      </c>
      <c r="C15" s="27" t="s">
        <v>674</v>
      </c>
      <c r="D15" s="12" t="s">
        <v>675</v>
      </c>
      <c r="E15" s="12" t="s">
        <v>418</v>
      </c>
      <c r="F15" s="103"/>
      <c r="G15" s="29"/>
      <c r="H15" s="10">
        <v>45694</v>
      </c>
      <c r="I15" s="16" t="s">
        <v>14</v>
      </c>
    </row>
    <row r="16" spans="1:12" x14ac:dyDescent="0.3">
      <c r="A16" s="12" t="s">
        <v>50</v>
      </c>
      <c r="B16" s="12" t="s">
        <v>659</v>
      </c>
      <c r="C16" s="27" t="s">
        <v>676</v>
      </c>
      <c r="D16" s="12" t="s">
        <v>677</v>
      </c>
      <c r="E16" s="12" t="s">
        <v>418</v>
      </c>
      <c r="F16" s="103"/>
      <c r="G16" s="29"/>
      <c r="H16" s="10">
        <v>45694</v>
      </c>
      <c r="I16" s="16" t="s">
        <v>14</v>
      </c>
    </row>
    <row r="17" spans="1:9" x14ac:dyDescent="0.3">
      <c r="A17" s="12" t="s">
        <v>50</v>
      </c>
      <c r="B17" s="12" t="s">
        <v>659</v>
      </c>
      <c r="C17" s="27" t="s">
        <v>678</v>
      </c>
      <c r="D17" s="12" t="s">
        <v>675</v>
      </c>
      <c r="E17" s="12" t="s">
        <v>418</v>
      </c>
      <c r="F17" s="103"/>
      <c r="G17" s="29"/>
      <c r="H17" s="10">
        <v>45694</v>
      </c>
      <c r="I17" s="16" t="s">
        <v>14</v>
      </c>
    </row>
    <row r="18" spans="1:9" x14ac:dyDescent="0.3">
      <c r="A18" s="12" t="s">
        <v>50</v>
      </c>
      <c r="B18" s="12" t="s">
        <v>659</v>
      </c>
      <c r="C18" s="27" t="s">
        <v>679</v>
      </c>
      <c r="D18" s="12" t="s">
        <v>677</v>
      </c>
      <c r="E18" s="12" t="s">
        <v>418</v>
      </c>
      <c r="F18" s="103"/>
      <c r="G18" s="29"/>
      <c r="H18" s="10">
        <v>45694</v>
      </c>
      <c r="I18" s="16" t="s">
        <v>14</v>
      </c>
    </row>
    <row r="19" spans="1:9" x14ac:dyDescent="0.3">
      <c r="A19" s="12" t="s">
        <v>50</v>
      </c>
      <c r="B19" s="12" t="s">
        <v>659</v>
      </c>
      <c r="C19" s="27" t="s">
        <v>680</v>
      </c>
      <c r="D19" s="12" t="s">
        <v>675</v>
      </c>
      <c r="E19" s="12" t="s">
        <v>418</v>
      </c>
      <c r="F19" s="103"/>
      <c r="G19" s="29"/>
      <c r="H19" s="10">
        <v>45694</v>
      </c>
      <c r="I19" s="16" t="s">
        <v>14</v>
      </c>
    </row>
    <row r="20" spans="1:9" x14ac:dyDescent="0.3">
      <c r="A20" s="12" t="s">
        <v>50</v>
      </c>
      <c r="B20" s="12" t="s">
        <v>659</v>
      </c>
      <c r="C20" s="27" t="s">
        <v>681</v>
      </c>
      <c r="D20" s="12" t="s">
        <v>677</v>
      </c>
      <c r="E20" s="12" t="s">
        <v>418</v>
      </c>
      <c r="F20" s="103"/>
      <c r="G20" s="29"/>
      <c r="H20" s="10">
        <v>45694</v>
      </c>
      <c r="I20" s="16" t="s">
        <v>14</v>
      </c>
    </row>
    <row r="21" spans="1:9" x14ac:dyDescent="0.3">
      <c r="A21" s="12" t="s">
        <v>50</v>
      </c>
      <c r="B21" s="12" t="s">
        <v>659</v>
      </c>
      <c r="C21" s="27" t="s">
        <v>682</v>
      </c>
      <c r="D21" s="12" t="s">
        <v>79</v>
      </c>
      <c r="E21" s="12" t="s">
        <v>69</v>
      </c>
      <c r="F21" s="103"/>
      <c r="G21" s="29"/>
      <c r="H21" s="10">
        <v>45694</v>
      </c>
      <c r="I21" s="16" t="s">
        <v>14</v>
      </c>
    </row>
    <row r="22" spans="1:9" x14ac:dyDescent="0.3">
      <c r="A22" s="12" t="s">
        <v>50</v>
      </c>
      <c r="B22" s="12" t="s">
        <v>659</v>
      </c>
      <c r="C22" s="27" t="s">
        <v>683</v>
      </c>
      <c r="D22" s="12" t="s">
        <v>79</v>
      </c>
      <c r="E22" s="12" t="s">
        <v>69</v>
      </c>
      <c r="F22" s="103"/>
      <c r="G22" s="29"/>
      <c r="H22" s="10">
        <v>45694</v>
      </c>
      <c r="I22" s="16" t="s">
        <v>14</v>
      </c>
    </row>
    <row r="23" spans="1:9" x14ac:dyDescent="0.3">
      <c r="A23" s="12" t="s">
        <v>50</v>
      </c>
      <c r="B23" s="12" t="s">
        <v>659</v>
      </c>
      <c r="C23" s="27" t="s">
        <v>684</v>
      </c>
      <c r="D23" s="12" t="s">
        <v>79</v>
      </c>
      <c r="E23" s="12" t="s">
        <v>69</v>
      </c>
      <c r="F23" s="103"/>
      <c r="G23" s="29"/>
      <c r="H23" s="10">
        <v>45694</v>
      </c>
      <c r="I23" s="16" t="s">
        <v>14</v>
      </c>
    </row>
    <row r="24" spans="1:9" x14ac:dyDescent="0.3">
      <c r="A24" s="12" t="s">
        <v>50</v>
      </c>
      <c r="B24" s="12" t="s">
        <v>659</v>
      </c>
      <c r="C24" s="27" t="s">
        <v>685</v>
      </c>
      <c r="D24" s="12" t="s">
        <v>79</v>
      </c>
      <c r="E24" s="12" t="s">
        <v>69</v>
      </c>
      <c r="F24" s="103"/>
      <c r="G24" s="29"/>
      <c r="H24" s="10">
        <v>45694</v>
      </c>
      <c r="I24" s="16" t="s">
        <v>14</v>
      </c>
    </row>
    <row r="25" spans="1:9" x14ac:dyDescent="0.3">
      <c r="A25" s="12" t="s">
        <v>50</v>
      </c>
      <c r="B25" s="12" t="s">
        <v>659</v>
      </c>
      <c r="C25" s="27" t="s">
        <v>686</v>
      </c>
      <c r="D25" s="12" t="s">
        <v>79</v>
      </c>
      <c r="E25" s="12" t="s">
        <v>74</v>
      </c>
      <c r="F25" s="103"/>
      <c r="G25" s="29"/>
      <c r="H25" s="10">
        <v>45694</v>
      </c>
      <c r="I25" s="16" t="s">
        <v>14</v>
      </c>
    </row>
    <row r="26" spans="1:9" x14ac:dyDescent="0.3">
      <c r="A26" s="12" t="s">
        <v>50</v>
      </c>
      <c r="B26" s="12" t="s">
        <v>659</v>
      </c>
      <c r="C26" s="27" t="s">
        <v>687</v>
      </c>
      <c r="D26" s="12" t="s">
        <v>79</v>
      </c>
      <c r="E26" s="12" t="s">
        <v>74</v>
      </c>
      <c r="F26" s="103"/>
      <c r="G26" s="29"/>
      <c r="H26" s="10">
        <v>45694</v>
      </c>
      <c r="I26" s="16" t="s">
        <v>14</v>
      </c>
    </row>
    <row r="27" spans="1:9" x14ac:dyDescent="0.3">
      <c r="A27" s="12" t="s">
        <v>50</v>
      </c>
      <c r="B27" s="12" t="s">
        <v>659</v>
      </c>
      <c r="C27" s="27" t="s">
        <v>688</v>
      </c>
      <c r="D27" s="12" t="s">
        <v>79</v>
      </c>
      <c r="E27" s="12" t="s">
        <v>74</v>
      </c>
      <c r="F27" s="103"/>
      <c r="G27" s="29"/>
      <c r="H27" s="10">
        <v>45694</v>
      </c>
      <c r="I27" s="16" t="s">
        <v>14</v>
      </c>
    </row>
    <row r="28" spans="1:9" x14ac:dyDescent="0.3">
      <c r="A28" s="12" t="s">
        <v>50</v>
      </c>
      <c r="B28" s="12" t="s">
        <v>659</v>
      </c>
      <c r="C28" s="27" t="s">
        <v>689</v>
      </c>
      <c r="D28" s="12" t="s">
        <v>79</v>
      </c>
      <c r="E28" s="12" t="s">
        <v>74</v>
      </c>
      <c r="F28" s="103"/>
      <c r="G28" s="29"/>
      <c r="H28" s="10">
        <v>45694</v>
      </c>
      <c r="I28" s="16" t="s">
        <v>14</v>
      </c>
    </row>
    <row r="29" spans="1:9" x14ac:dyDescent="0.3">
      <c r="A29" s="12" t="s">
        <v>50</v>
      </c>
      <c r="B29" s="12" t="s">
        <v>659</v>
      </c>
      <c r="C29" s="27" t="s">
        <v>690</v>
      </c>
      <c r="D29" s="12" t="s">
        <v>677</v>
      </c>
      <c r="E29" s="12" t="s">
        <v>74</v>
      </c>
      <c r="F29" s="103"/>
      <c r="G29" s="29"/>
      <c r="H29" s="10">
        <v>45694</v>
      </c>
      <c r="I29" s="16" t="s">
        <v>14</v>
      </c>
    </row>
    <row r="30" spans="1:9" x14ac:dyDescent="0.3">
      <c r="A30" s="12" t="s">
        <v>50</v>
      </c>
      <c r="B30" s="12" t="s">
        <v>659</v>
      </c>
      <c r="C30" s="27" t="s">
        <v>691</v>
      </c>
      <c r="D30" s="12" t="s">
        <v>677</v>
      </c>
      <c r="E30" s="12" t="s">
        <v>74</v>
      </c>
      <c r="F30" s="103"/>
      <c r="G30" s="29"/>
      <c r="H30" s="10">
        <v>45694</v>
      </c>
      <c r="I30" s="16" t="s">
        <v>14</v>
      </c>
    </row>
    <row r="31" spans="1:9" x14ac:dyDescent="0.3">
      <c r="A31" s="12" t="s">
        <v>50</v>
      </c>
      <c r="B31" s="12" t="s">
        <v>659</v>
      </c>
      <c r="C31" s="27" t="s">
        <v>692</v>
      </c>
      <c r="D31" s="12" t="s">
        <v>677</v>
      </c>
      <c r="E31" s="12" t="s">
        <v>74</v>
      </c>
      <c r="F31" s="103"/>
      <c r="G31" s="29"/>
      <c r="H31" s="10">
        <v>45694</v>
      </c>
      <c r="I31" s="16" t="s">
        <v>14</v>
      </c>
    </row>
    <row r="32" spans="1:9" x14ac:dyDescent="0.3">
      <c r="A32" s="12" t="s">
        <v>50</v>
      </c>
      <c r="B32" s="12" t="s">
        <v>659</v>
      </c>
      <c r="C32" s="27" t="s">
        <v>693</v>
      </c>
      <c r="D32" s="12" t="s">
        <v>677</v>
      </c>
      <c r="E32" s="12" t="s">
        <v>74</v>
      </c>
      <c r="F32" s="103"/>
      <c r="G32" s="29"/>
      <c r="H32" s="10">
        <v>45694</v>
      </c>
      <c r="I32" s="16" t="s">
        <v>14</v>
      </c>
    </row>
    <row r="33" spans="1:9" x14ac:dyDescent="0.3">
      <c r="A33" s="12" t="s">
        <v>50</v>
      </c>
      <c r="B33" s="12" t="s">
        <v>659</v>
      </c>
      <c r="C33" s="27" t="s">
        <v>694</v>
      </c>
      <c r="D33" s="12" t="s">
        <v>695</v>
      </c>
      <c r="E33" s="12" t="s">
        <v>74</v>
      </c>
      <c r="F33" s="103"/>
      <c r="G33" s="29"/>
      <c r="H33" s="10">
        <v>45694</v>
      </c>
      <c r="I33" s="16" t="s">
        <v>14</v>
      </c>
    </row>
    <row r="34" spans="1:9" x14ac:dyDescent="0.3">
      <c r="A34" s="12" t="s">
        <v>50</v>
      </c>
      <c r="B34" s="12" t="s">
        <v>659</v>
      </c>
      <c r="C34" s="27" t="s">
        <v>696</v>
      </c>
      <c r="D34" s="12" t="s">
        <v>613</v>
      </c>
      <c r="E34" s="12" t="s">
        <v>97</v>
      </c>
      <c r="F34" s="103"/>
      <c r="G34" s="29"/>
      <c r="H34" s="10">
        <v>45694</v>
      </c>
      <c r="I34" s="16" t="s">
        <v>14</v>
      </c>
    </row>
    <row r="35" spans="1:9" x14ac:dyDescent="0.3">
      <c r="A35" s="12" t="s">
        <v>50</v>
      </c>
      <c r="B35" s="12" t="s">
        <v>659</v>
      </c>
      <c r="C35" s="27" t="s">
        <v>697</v>
      </c>
      <c r="D35" s="12" t="s">
        <v>613</v>
      </c>
      <c r="E35" s="12" t="s">
        <v>97</v>
      </c>
      <c r="F35" s="103"/>
      <c r="G35" s="29"/>
      <c r="H35" s="10">
        <v>45694</v>
      </c>
      <c r="I35" s="16" t="s">
        <v>14</v>
      </c>
    </row>
    <row r="36" spans="1:9" x14ac:dyDescent="0.3">
      <c r="A36" s="12" t="s">
        <v>50</v>
      </c>
      <c r="B36" s="12" t="s">
        <v>659</v>
      </c>
      <c r="C36" s="53" t="s">
        <v>698</v>
      </c>
      <c r="D36" s="12" t="s">
        <v>699</v>
      </c>
      <c r="E36" s="12" t="s">
        <v>205</v>
      </c>
      <c r="F36" s="28"/>
      <c r="G36" s="29"/>
      <c r="H36" s="10">
        <v>45694</v>
      </c>
      <c r="I36" s="16" t="s">
        <v>14</v>
      </c>
    </row>
    <row r="37" spans="1:9" x14ac:dyDescent="0.3">
      <c r="A37" s="12" t="s">
        <v>50</v>
      </c>
      <c r="B37" s="12" t="s">
        <v>659</v>
      </c>
      <c r="C37" s="53" t="s">
        <v>700</v>
      </c>
      <c r="D37" s="12" t="s">
        <v>699</v>
      </c>
      <c r="E37" s="12" t="s">
        <v>205</v>
      </c>
      <c r="F37" s="28"/>
      <c r="G37" s="29"/>
      <c r="H37" s="10">
        <v>45694</v>
      </c>
      <c r="I37" s="16" t="s">
        <v>14</v>
      </c>
    </row>
    <row r="38" spans="1:9" x14ac:dyDescent="0.3">
      <c r="A38" s="12" t="s">
        <v>50</v>
      </c>
      <c r="B38" s="12" t="s">
        <v>659</v>
      </c>
      <c r="C38" s="27">
        <v>1879620227</v>
      </c>
      <c r="D38" s="12" t="s">
        <v>701</v>
      </c>
      <c r="E38" s="12" t="s">
        <v>62</v>
      </c>
      <c r="F38" s="103"/>
      <c r="G38" s="29"/>
      <c r="H38" s="10">
        <v>45694</v>
      </c>
      <c r="I38" s="16" t="s">
        <v>14</v>
      </c>
    </row>
    <row r="39" spans="1:9" x14ac:dyDescent="0.3">
      <c r="A39" s="12" t="s">
        <v>50</v>
      </c>
      <c r="B39" s="12" t="s">
        <v>659</v>
      </c>
      <c r="C39" s="27">
        <v>1879620217</v>
      </c>
      <c r="D39" s="12" t="s">
        <v>701</v>
      </c>
      <c r="E39" s="12" t="s">
        <v>62</v>
      </c>
      <c r="F39" s="103"/>
      <c r="G39" s="29"/>
      <c r="H39" s="10">
        <v>45694</v>
      </c>
      <c r="I39" s="16" t="s">
        <v>14</v>
      </c>
    </row>
    <row r="40" spans="1:9" x14ac:dyDescent="0.3">
      <c r="A40" s="12" t="s">
        <v>50</v>
      </c>
      <c r="B40" s="12" t="s">
        <v>659</v>
      </c>
      <c r="C40" s="27">
        <v>1879620232</v>
      </c>
      <c r="D40" s="12" t="s">
        <v>701</v>
      </c>
      <c r="E40" s="12" t="s">
        <v>62</v>
      </c>
      <c r="F40" s="103"/>
      <c r="G40" s="29"/>
      <c r="H40" s="10">
        <v>45694</v>
      </c>
      <c r="I40" s="16" t="s">
        <v>14</v>
      </c>
    </row>
    <row r="41" spans="1:9" x14ac:dyDescent="0.3">
      <c r="A41" s="12" t="s">
        <v>50</v>
      </c>
      <c r="B41" s="12" t="s">
        <v>659</v>
      </c>
      <c r="C41" s="27">
        <v>1879620233</v>
      </c>
      <c r="D41" s="12" t="s">
        <v>701</v>
      </c>
      <c r="E41" s="12" t="s">
        <v>62</v>
      </c>
      <c r="F41" s="103"/>
      <c r="G41" s="29"/>
      <c r="H41" s="10">
        <v>45694</v>
      </c>
      <c r="I41" s="16" t="s">
        <v>14</v>
      </c>
    </row>
    <row r="42" spans="1:9" x14ac:dyDescent="0.3">
      <c r="A42" s="12" t="s">
        <v>50</v>
      </c>
      <c r="B42" s="12" t="s">
        <v>659</v>
      </c>
      <c r="C42" s="27" t="s">
        <v>702</v>
      </c>
      <c r="D42" s="12" t="s">
        <v>703</v>
      </c>
      <c r="E42" s="12" t="s">
        <v>65</v>
      </c>
      <c r="F42" s="103"/>
      <c r="G42" s="29"/>
      <c r="H42" s="10">
        <v>45694</v>
      </c>
      <c r="I42" s="16" t="s">
        <v>14</v>
      </c>
    </row>
    <row r="43" spans="1:9" x14ac:dyDescent="0.3">
      <c r="A43" s="12" t="s">
        <v>50</v>
      </c>
      <c r="B43" s="12" t="s">
        <v>659</v>
      </c>
      <c r="C43" s="27">
        <v>1000052362</v>
      </c>
      <c r="D43" s="12" t="s">
        <v>704</v>
      </c>
      <c r="E43" s="12" t="s">
        <v>65</v>
      </c>
      <c r="F43" s="92"/>
      <c r="G43" s="29"/>
      <c r="H43" s="10">
        <v>45694</v>
      </c>
      <c r="I43" s="16" t="s">
        <v>14</v>
      </c>
    </row>
    <row r="44" spans="1:9" x14ac:dyDescent="0.3">
      <c r="A44" s="12" t="s">
        <v>50</v>
      </c>
      <c r="B44" s="12" t="s">
        <v>659</v>
      </c>
      <c r="C44" s="27">
        <v>3019371616</v>
      </c>
      <c r="D44" s="12" t="s">
        <v>704</v>
      </c>
      <c r="E44" s="12" t="s">
        <v>65</v>
      </c>
      <c r="F44" s="92"/>
      <c r="G44" s="29"/>
      <c r="H44" s="10">
        <v>45694</v>
      </c>
      <c r="I44" s="16" t="s">
        <v>14</v>
      </c>
    </row>
    <row r="45" spans="1:9" x14ac:dyDescent="0.3">
      <c r="A45" s="12" t="s">
        <v>50</v>
      </c>
      <c r="B45" s="12" t="s">
        <v>659</v>
      </c>
      <c r="C45" s="27">
        <v>1000052360</v>
      </c>
      <c r="D45" s="12" t="s">
        <v>64</v>
      </c>
      <c r="E45" s="12" t="s">
        <v>65</v>
      </c>
      <c r="F45" s="28"/>
      <c r="G45" s="29"/>
      <c r="H45" s="10">
        <v>45694</v>
      </c>
      <c r="I45" s="16" t="s">
        <v>14</v>
      </c>
    </row>
    <row r="46" spans="1:9" x14ac:dyDescent="0.3">
      <c r="A46" s="12" t="s">
        <v>50</v>
      </c>
      <c r="B46" s="12" t="s">
        <v>659</v>
      </c>
      <c r="C46" s="27">
        <v>1864630011</v>
      </c>
      <c r="D46" s="12" t="s">
        <v>705</v>
      </c>
      <c r="E46" s="12" t="s">
        <v>65</v>
      </c>
      <c r="F46" s="103"/>
      <c r="G46" s="34"/>
      <c r="H46" s="10">
        <v>45694</v>
      </c>
      <c r="I46" s="16" t="s">
        <v>14</v>
      </c>
    </row>
    <row r="47" spans="1:9" x14ac:dyDescent="0.3">
      <c r="A47" s="12" t="s">
        <v>50</v>
      </c>
      <c r="B47" s="12" t="s">
        <v>659</v>
      </c>
      <c r="C47" s="27">
        <v>1864630012</v>
      </c>
      <c r="D47" s="12" t="s">
        <v>705</v>
      </c>
      <c r="E47" s="12" t="s">
        <v>65</v>
      </c>
      <c r="F47" s="103"/>
      <c r="G47" s="34"/>
      <c r="H47" s="10">
        <v>45694</v>
      </c>
      <c r="I47" s="16" t="s">
        <v>14</v>
      </c>
    </row>
    <row r="48" spans="1:9" x14ac:dyDescent="0.3">
      <c r="A48" s="12" t="s">
        <v>50</v>
      </c>
      <c r="B48" s="12" t="s">
        <v>659</v>
      </c>
      <c r="C48" s="27">
        <v>1000052356</v>
      </c>
      <c r="D48" s="12" t="s">
        <v>703</v>
      </c>
      <c r="E48" s="12" t="s">
        <v>65</v>
      </c>
      <c r="F48" s="103"/>
      <c r="G48" s="29"/>
      <c r="H48" s="10">
        <v>45694</v>
      </c>
      <c r="I48" s="16" t="s">
        <v>14</v>
      </c>
    </row>
    <row r="49" spans="1:9" x14ac:dyDescent="0.3">
      <c r="A49" s="12" t="s">
        <v>50</v>
      </c>
      <c r="B49" s="12" t="s">
        <v>659</v>
      </c>
      <c r="C49" s="27">
        <v>1676220014</v>
      </c>
      <c r="D49" s="12" t="s">
        <v>703</v>
      </c>
      <c r="E49" s="12" t="s">
        <v>65</v>
      </c>
      <c r="F49" s="103"/>
      <c r="G49" s="29"/>
      <c r="H49" s="10">
        <v>45694</v>
      </c>
      <c r="I49" s="16" t="s">
        <v>14</v>
      </c>
    </row>
    <row r="50" spans="1:9" x14ac:dyDescent="0.3">
      <c r="A50" s="12" t="s">
        <v>50</v>
      </c>
      <c r="B50" s="12" t="s">
        <v>659</v>
      </c>
      <c r="C50" s="27">
        <v>5470281</v>
      </c>
      <c r="D50" s="12" t="s">
        <v>193</v>
      </c>
      <c r="E50" s="12" t="s">
        <v>53</v>
      </c>
      <c r="F50" s="103"/>
      <c r="G50" s="29"/>
      <c r="H50" s="10">
        <v>45694</v>
      </c>
      <c r="I50" s="16" t="s">
        <v>14</v>
      </c>
    </row>
    <row r="51" spans="1:9" x14ac:dyDescent="0.3">
      <c r="A51" s="12" t="s">
        <v>50</v>
      </c>
      <c r="B51" s="12" t="s">
        <v>659</v>
      </c>
      <c r="C51" s="27">
        <v>268</v>
      </c>
      <c r="D51" s="12" t="s">
        <v>706</v>
      </c>
      <c r="E51" s="12" t="s">
        <v>438</v>
      </c>
      <c r="F51" s="92"/>
      <c r="G51" s="34"/>
      <c r="H51" s="10">
        <v>45694</v>
      </c>
      <c r="I51" s="16" t="s">
        <v>14</v>
      </c>
    </row>
    <row r="52" spans="1:9" x14ac:dyDescent="0.3">
      <c r="A52" s="12" t="s">
        <v>50</v>
      </c>
      <c r="B52" s="12" t="s">
        <v>659</v>
      </c>
      <c r="C52" s="27">
        <v>8105444</v>
      </c>
      <c r="D52" s="12" t="s">
        <v>658</v>
      </c>
      <c r="E52" s="12" t="s">
        <v>56</v>
      </c>
      <c r="F52" s="103"/>
      <c r="G52" s="29"/>
      <c r="H52" s="10">
        <v>45694</v>
      </c>
      <c r="I52" s="16" t="s">
        <v>14</v>
      </c>
    </row>
    <row r="53" spans="1:9" ht="15" thickBot="1" x14ac:dyDescent="0.35">
      <c r="A53" s="22" t="s">
        <v>50</v>
      </c>
      <c r="B53" s="22" t="s">
        <v>659</v>
      </c>
      <c r="C53" s="39">
        <v>108038</v>
      </c>
      <c r="D53" s="22" t="s">
        <v>658</v>
      </c>
      <c r="E53" s="22" t="s">
        <v>56</v>
      </c>
      <c r="F53" s="104"/>
      <c r="G53" s="41"/>
      <c r="H53" s="25">
        <v>45694</v>
      </c>
      <c r="I53" s="26" t="s">
        <v>14</v>
      </c>
    </row>
    <row r="54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51</v>
      </c>
      <c r="C100">
        <f>COUNTIF(I:I,Algemeen!A7)</f>
        <v>0</v>
      </c>
    </row>
  </sheetData>
  <autoFilter ref="I1:I54" xr:uid="{7E3AAFCF-8834-4406-9048-85D08B88D8C1}"/>
  <conditionalFormatting sqref="G2:G27">
    <cfRule type="cellIs" dxfId="234" priority="73" stopIfTrue="1" operator="lessThan">
      <formula>"TODAY"</formula>
    </cfRule>
    <cfRule type="cellIs" dxfId="233" priority="72" stopIfTrue="1" operator="lessThan">
      <formula>$L$3</formula>
    </cfRule>
  </conditionalFormatting>
  <conditionalFormatting sqref="G2:H53">
    <cfRule type="containsBlanks" dxfId="232" priority="69" stopIfTrue="1">
      <formula>LEN(TRIM(G2))=0</formula>
    </cfRule>
  </conditionalFormatting>
  <conditionalFormatting sqref="H2:H53">
    <cfRule type="cellIs" dxfId="231" priority="71" stopIfTrue="1" operator="lessThan">
      <formula>"TODAY"</formula>
    </cfRule>
    <cfRule type="cellIs" dxfId="230" priority="70" stopIfTrue="1" operator="lessThan">
      <formula>$L$2</formula>
    </cfRule>
  </conditionalFormatting>
  <conditionalFormatting sqref="I1 I54:I1048576">
    <cfRule type="cellIs" dxfId="229" priority="66" operator="equal">
      <formula>"NA"</formula>
    </cfRule>
  </conditionalFormatting>
  <conditionalFormatting sqref="I1:I2">
    <cfRule type="cellIs" dxfId="228" priority="2" operator="equal">
      <formula>"B"</formula>
    </cfRule>
    <cfRule type="cellIs" dxfId="227" priority="4" operator="equal">
      <formula>"A"</formula>
    </cfRule>
    <cfRule type="cellIs" dxfId="226" priority="5" operator="equal">
      <formula>"C"</formula>
    </cfRule>
  </conditionalFormatting>
  <conditionalFormatting sqref="I2">
    <cfRule type="expression" dxfId="225" priority="1" stopIfTrue="1">
      <formula>$H$2&lt;$L$2</formula>
    </cfRule>
    <cfRule type="cellIs" dxfId="224" priority="3" operator="equal">
      <formula>"NA"</formula>
    </cfRule>
  </conditionalFormatting>
  <conditionalFormatting sqref="I3">
    <cfRule type="expression" dxfId="223" priority="6">
      <formula>$G$3&lt;$L$3</formula>
    </cfRule>
    <cfRule type="cellIs" dxfId="222" priority="7" operator="equal">
      <formula>"B"</formula>
    </cfRule>
    <cfRule type="cellIs" dxfId="221" priority="8" operator="equal">
      <formula>"NA"</formula>
    </cfRule>
    <cfRule type="cellIs" dxfId="220" priority="9" operator="equal">
      <formula>"A"</formula>
    </cfRule>
    <cfRule type="cellIs" dxfId="219" priority="10" operator="equal">
      <formula>"C"</formula>
    </cfRule>
  </conditionalFormatting>
  <conditionalFormatting sqref="I4">
    <cfRule type="expression" dxfId="218" priority="59" stopIfTrue="1">
      <formula>$H$4&lt;$L$2</formula>
    </cfRule>
  </conditionalFormatting>
  <conditionalFormatting sqref="I4:I53">
    <cfRule type="cellIs" dxfId="217" priority="61" operator="equal">
      <formula>"NA"</formula>
    </cfRule>
  </conditionalFormatting>
  <conditionalFormatting sqref="I4:I1048576">
    <cfRule type="cellIs" dxfId="216" priority="62" operator="equal">
      <formula>"A"</formula>
    </cfRule>
    <cfRule type="cellIs" dxfId="215" priority="60" operator="equal">
      <formula>"B"</formula>
    </cfRule>
    <cfRule type="cellIs" dxfId="214" priority="63" operator="equal">
      <formula>"C"</formula>
    </cfRule>
  </conditionalFormatting>
  <conditionalFormatting sqref="I5">
    <cfRule type="expression" dxfId="213" priority="57" stopIfTrue="1">
      <formula>$H$5&lt;$L$2</formula>
    </cfRule>
  </conditionalFormatting>
  <conditionalFormatting sqref="I6">
    <cfRule type="expression" dxfId="212" priority="58" stopIfTrue="1">
      <formula>$H$6&lt;$L$2</formula>
    </cfRule>
  </conditionalFormatting>
  <conditionalFormatting sqref="I7">
    <cfRule type="expression" dxfId="211" priority="56" stopIfTrue="1">
      <formula>$H$7&lt;$L$2</formula>
    </cfRule>
  </conditionalFormatting>
  <conditionalFormatting sqref="I8">
    <cfRule type="expression" dxfId="210" priority="55" stopIfTrue="1">
      <formula>$H$8&lt;$L$2</formula>
    </cfRule>
  </conditionalFormatting>
  <conditionalFormatting sqref="I9">
    <cfRule type="expression" dxfId="209" priority="54" stopIfTrue="1">
      <formula>$H$9&lt;$L$2</formula>
    </cfRule>
  </conditionalFormatting>
  <conditionalFormatting sqref="I10">
    <cfRule type="expression" dxfId="208" priority="53" stopIfTrue="1">
      <formula>$H$10&lt;$L$2</formula>
    </cfRule>
  </conditionalFormatting>
  <conditionalFormatting sqref="I11">
    <cfRule type="expression" dxfId="207" priority="52" stopIfTrue="1">
      <formula>$H$11&lt;$L$2</formula>
    </cfRule>
  </conditionalFormatting>
  <conditionalFormatting sqref="I12">
    <cfRule type="expression" dxfId="206" priority="51" stopIfTrue="1">
      <formula>$H$12&lt;$L$2</formula>
    </cfRule>
  </conditionalFormatting>
  <conditionalFormatting sqref="I13">
    <cfRule type="expression" dxfId="205" priority="50" stopIfTrue="1">
      <formula>$H$13&lt;$L$2</formula>
    </cfRule>
  </conditionalFormatting>
  <conditionalFormatting sqref="I14">
    <cfRule type="expression" dxfId="204" priority="49" stopIfTrue="1">
      <formula>$H$14&lt;$L$2</formula>
    </cfRule>
  </conditionalFormatting>
  <conditionalFormatting sqref="I15">
    <cfRule type="expression" dxfId="203" priority="48" stopIfTrue="1">
      <formula>$H$15&lt;$L$2</formula>
    </cfRule>
  </conditionalFormatting>
  <conditionalFormatting sqref="I16">
    <cfRule type="expression" dxfId="202" priority="47" stopIfTrue="1">
      <formula>$H$16&lt;$L$2</formula>
    </cfRule>
  </conditionalFormatting>
  <conditionalFormatting sqref="I17">
    <cfRule type="expression" dxfId="201" priority="46" stopIfTrue="1">
      <formula>$H$17&lt;$L$2</formula>
    </cfRule>
  </conditionalFormatting>
  <conditionalFormatting sqref="I18">
    <cfRule type="expression" dxfId="200" priority="45" stopIfTrue="1">
      <formula>$H$18&lt;$L$2</formula>
    </cfRule>
  </conditionalFormatting>
  <conditionalFormatting sqref="I19">
    <cfRule type="expression" dxfId="199" priority="44" stopIfTrue="1">
      <formula>$H$19&lt;$L$2</formula>
    </cfRule>
  </conditionalFormatting>
  <conditionalFormatting sqref="I20">
    <cfRule type="expression" dxfId="198" priority="43" stopIfTrue="1">
      <formula>$H$20&lt;$L$2</formula>
    </cfRule>
  </conditionalFormatting>
  <conditionalFormatting sqref="I21">
    <cfRule type="expression" dxfId="197" priority="42" stopIfTrue="1">
      <formula>$H$21&lt;$L$2</formula>
    </cfRule>
  </conditionalFormatting>
  <conditionalFormatting sqref="I22">
    <cfRule type="expression" dxfId="196" priority="41" stopIfTrue="1">
      <formula>$H$22&lt;$L$2</formula>
    </cfRule>
  </conditionalFormatting>
  <conditionalFormatting sqref="I23">
    <cfRule type="expression" dxfId="195" priority="40" stopIfTrue="1">
      <formula>$H$23&lt;$L$2</formula>
    </cfRule>
  </conditionalFormatting>
  <conditionalFormatting sqref="I24">
    <cfRule type="expression" dxfId="194" priority="39" stopIfTrue="1">
      <formula>$H$24&lt;$L$2</formula>
    </cfRule>
  </conditionalFormatting>
  <conditionalFormatting sqref="I25">
    <cfRule type="expression" dxfId="193" priority="38" stopIfTrue="1">
      <formula>$H$25&lt;$L$2</formula>
    </cfRule>
  </conditionalFormatting>
  <conditionalFormatting sqref="I26">
    <cfRule type="expression" dxfId="192" priority="37" stopIfTrue="1">
      <formula>$H$26&lt;$L$2</formula>
    </cfRule>
  </conditionalFormatting>
  <conditionalFormatting sqref="I27">
    <cfRule type="expression" dxfId="191" priority="36" stopIfTrue="1">
      <formula>$H$27&lt;$L$2</formula>
    </cfRule>
  </conditionalFormatting>
  <conditionalFormatting sqref="I28">
    <cfRule type="expression" dxfId="190" priority="35" stopIfTrue="1">
      <formula>$H$28&lt;$L$2</formula>
    </cfRule>
  </conditionalFormatting>
  <conditionalFormatting sqref="I29">
    <cfRule type="expression" dxfId="189" priority="34" stopIfTrue="1">
      <formula>$H$29&lt;$L$2</formula>
    </cfRule>
  </conditionalFormatting>
  <conditionalFormatting sqref="I30">
    <cfRule type="expression" dxfId="188" priority="33" stopIfTrue="1">
      <formula>$H$30&lt;$L$2</formula>
    </cfRule>
  </conditionalFormatting>
  <conditionalFormatting sqref="I31">
    <cfRule type="expression" dxfId="187" priority="32" stopIfTrue="1">
      <formula>$H$31&lt;$L$2</formula>
    </cfRule>
  </conditionalFormatting>
  <conditionalFormatting sqref="I32">
    <cfRule type="expression" dxfId="186" priority="31" stopIfTrue="1">
      <formula>$H$32&lt;$L$2</formula>
    </cfRule>
  </conditionalFormatting>
  <conditionalFormatting sqref="I33">
    <cfRule type="expression" dxfId="185" priority="30" stopIfTrue="1">
      <formula>$H$33&lt;$L$2</formula>
    </cfRule>
  </conditionalFormatting>
  <conditionalFormatting sqref="I35">
    <cfRule type="expression" dxfId="184" priority="29" stopIfTrue="1">
      <formula>$H$35&lt;$L$2</formula>
    </cfRule>
  </conditionalFormatting>
  <conditionalFormatting sqref="I36">
    <cfRule type="expression" dxfId="183" priority="28" stopIfTrue="1">
      <formula>$H$36&lt;$L$2</formula>
    </cfRule>
  </conditionalFormatting>
  <conditionalFormatting sqref="I37">
    <cfRule type="expression" dxfId="182" priority="27" stopIfTrue="1">
      <formula>$H$37&lt;$L$2</formula>
    </cfRule>
  </conditionalFormatting>
  <conditionalFormatting sqref="I38">
    <cfRule type="expression" dxfId="181" priority="26" stopIfTrue="1">
      <formula>$H$38&lt;$L$2</formula>
    </cfRule>
  </conditionalFormatting>
  <conditionalFormatting sqref="I39">
    <cfRule type="expression" dxfId="180" priority="25" stopIfTrue="1">
      <formula>$H$39&lt;$L$2</formula>
    </cfRule>
  </conditionalFormatting>
  <conditionalFormatting sqref="I40">
    <cfRule type="expression" dxfId="179" priority="24" stopIfTrue="1">
      <formula>$H$40&lt;$L$2</formula>
    </cfRule>
  </conditionalFormatting>
  <conditionalFormatting sqref="I41">
    <cfRule type="expression" dxfId="178" priority="23" stopIfTrue="1">
      <formula>$H$41&lt;$L$2</formula>
    </cfRule>
  </conditionalFormatting>
  <conditionalFormatting sqref="I42">
    <cfRule type="expression" dxfId="177" priority="22" stopIfTrue="1">
      <formula>$H$42&lt;$L$2</formula>
    </cfRule>
  </conditionalFormatting>
  <conditionalFormatting sqref="I43">
    <cfRule type="expression" dxfId="176" priority="21" stopIfTrue="1">
      <formula>$H$43&lt;$L$2</formula>
    </cfRule>
  </conditionalFormatting>
  <conditionalFormatting sqref="I44">
    <cfRule type="expression" dxfId="175" priority="20" stopIfTrue="1">
      <formula>$H$44&lt;$L$2</formula>
    </cfRule>
  </conditionalFormatting>
  <conditionalFormatting sqref="I45">
    <cfRule type="expression" dxfId="174" priority="19" stopIfTrue="1">
      <formula>$H$45&lt;$L$2</formula>
    </cfRule>
  </conditionalFormatting>
  <conditionalFormatting sqref="I46">
    <cfRule type="expression" dxfId="173" priority="18" stopIfTrue="1">
      <formula>$H$46&lt;$L$2</formula>
    </cfRule>
  </conditionalFormatting>
  <conditionalFormatting sqref="I47">
    <cfRule type="expression" dxfId="172" priority="17" stopIfTrue="1">
      <formula>$H$47&lt;$L$2</formula>
    </cfRule>
  </conditionalFormatting>
  <conditionalFormatting sqref="I48">
    <cfRule type="expression" dxfId="171" priority="16" stopIfTrue="1">
      <formula>$H$48&lt;$L$2</formula>
    </cfRule>
  </conditionalFormatting>
  <conditionalFormatting sqref="I49">
    <cfRule type="expression" dxfId="170" priority="15" stopIfTrue="1">
      <formula>$H$49&lt;$L$2</formula>
    </cfRule>
  </conditionalFormatting>
  <conditionalFormatting sqref="I50">
    <cfRule type="expression" dxfId="169" priority="14" stopIfTrue="1">
      <formula>$H$50&lt;$L$2</formula>
    </cfRule>
  </conditionalFormatting>
  <conditionalFormatting sqref="I51">
    <cfRule type="expression" dxfId="168" priority="13" stopIfTrue="1">
      <formula>$H$51&lt;$L$2</formula>
    </cfRule>
  </conditionalFormatting>
  <conditionalFormatting sqref="I52">
    <cfRule type="expression" dxfId="167" priority="12" stopIfTrue="1">
      <formula>$H$52&lt;$L$2</formula>
    </cfRule>
  </conditionalFormatting>
  <conditionalFormatting sqref="I53">
    <cfRule type="expression" dxfId="166" priority="11" stopIfTrue="1">
      <formula>$H$53&lt;$L$2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C65E3-27B0-42F2-88E5-912A46AB2A1E}">
  <sheetPr codeName="Sheet19">
    <pageSetUpPr fitToPage="1"/>
  </sheetPr>
  <dimension ref="A1:L100"/>
  <sheetViews>
    <sheetView workbookViewId="0">
      <selection activeCell="O19" sqref="O19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122.4" x14ac:dyDescent="0.3">
      <c r="A2" s="43" t="s">
        <v>50</v>
      </c>
      <c r="B2" s="43" t="s">
        <v>707</v>
      </c>
      <c r="C2" s="212" t="s">
        <v>708</v>
      </c>
      <c r="D2" s="43" t="s">
        <v>709</v>
      </c>
      <c r="E2" s="43" t="s">
        <v>599</v>
      </c>
      <c r="F2" s="45" t="s">
        <v>881</v>
      </c>
      <c r="G2" s="46"/>
      <c r="H2" s="60">
        <v>45783</v>
      </c>
      <c r="I2" s="38" t="s">
        <v>11</v>
      </c>
      <c r="L2" s="151">
        <f ca="1">TODAY()-90</f>
        <v>45695</v>
      </c>
    </row>
    <row r="3" spans="1:12" x14ac:dyDescent="0.3">
      <c r="A3" s="12" t="s">
        <v>50</v>
      </c>
      <c r="B3" s="12" t="s">
        <v>707</v>
      </c>
      <c r="C3" s="13" t="s">
        <v>708</v>
      </c>
      <c r="D3" s="12" t="s">
        <v>709</v>
      </c>
      <c r="E3" s="12" t="s">
        <v>599</v>
      </c>
      <c r="F3" s="213" t="s">
        <v>710</v>
      </c>
      <c r="G3" s="10">
        <v>45677</v>
      </c>
      <c r="H3" s="10"/>
      <c r="I3" s="90" t="s">
        <v>14</v>
      </c>
      <c r="L3" s="151">
        <f ca="1">TODAY()-365</f>
        <v>45420</v>
      </c>
    </row>
    <row r="4" spans="1:12" x14ac:dyDescent="0.3">
      <c r="A4" s="12" t="s">
        <v>50</v>
      </c>
      <c r="B4" s="12" t="s">
        <v>707</v>
      </c>
      <c r="C4" s="214" t="s">
        <v>711</v>
      </c>
      <c r="D4" s="72" t="s">
        <v>712</v>
      </c>
      <c r="E4" s="12" t="s">
        <v>65</v>
      </c>
      <c r="F4" s="45"/>
      <c r="G4" s="46"/>
      <c r="H4" s="60">
        <v>45783</v>
      </c>
      <c r="I4" s="16" t="s">
        <v>337</v>
      </c>
    </row>
    <row r="5" spans="1:12" x14ac:dyDescent="0.3">
      <c r="A5" s="12" t="s">
        <v>50</v>
      </c>
      <c r="B5" s="12" t="s">
        <v>707</v>
      </c>
      <c r="C5" s="215">
        <v>1864630013</v>
      </c>
      <c r="D5" s="72" t="s">
        <v>66</v>
      </c>
      <c r="E5" s="12" t="s">
        <v>65</v>
      </c>
      <c r="F5" s="45"/>
      <c r="G5" s="46"/>
      <c r="H5" s="60">
        <v>45783</v>
      </c>
      <c r="I5" s="16" t="s">
        <v>337</v>
      </c>
    </row>
    <row r="6" spans="1:12" x14ac:dyDescent="0.3">
      <c r="A6" s="12" t="s">
        <v>50</v>
      </c>
      <c r="B6" s="12" t="s">
        <v>707</v>
      </c>
      <c r="C6" s="215" t="s">
        <v>713</v>
      </c>
      <c r="D6" s="12" t="s">
        <v>714</v>
      </c>
      <c r="E6" s="12" t="s">
        <v>65</v>
      </c>
      <c r="F6" s="45"/>
      <c r="G6" s="46"/>
      <c r="H6" s="60">
        <v>45783</v>
      </c>
      <c r="I6" s="16" t="s">
        <v>337</v>
      </c>
    </row>
    <row r="7" spans="1:12" x14ac:dyDescent="0.3">
      <c r="A7" s="12" t="s">
        <v>50</v>
      </c>
      <c r="B7" s="12" t="s">
        <v>707</v>
      </c>
      <c r="C7" s="215" t="s">
        <v>715</v>
      </c>
      <c r="D7" s="12" t="s">
        <v>716</v>
      </c>
      <c r="E7" s="12" t="s">
        <v>65</v>
      </c>
      <c r="F7" s="45"/>
      <c r="G7" s="46"/>
      <c r="H7" s="60">
        <v>45783</v>
      </c>
      <c r="I7" s="16" t="s">
        <v>337</v>
      </c>
    </row>
    <row r="8" spans="1:12" x14ac:dyDescent="0.3">
      <c r="A8" s="12" t="s">
        <v>50</v>
      </c>
      <c r="B8" s="12" t="s">
        <v>707</v>
      </c>
      <c r="C8" s="215" t="s">
        <v>717</v>
      </c>
      <c r="D8" s="12" t="s">
        <v>668</v>
      </c>
      <c r="E8" s="12" t="s">
        <v>97</v>
      </c>
      <c r="F8" s="45"/>
      <c r="G8" s="46"/>
      <c r="H8" s="60">
        <v>45783</v>
      </c>
      <c r="I8" s="16" t="s">
        <v>337</v>
      </c>
    </row>
    <row r="9" spans="1:12" x14ac:dyDescent="0.3">
      <c r="A9" s="136" t="s">
        <v>50</v>
      </c>
      <c r="B9" s="136" t="s">
        <v>707</v>
      </c>
      <c r="C9" s="217" t="s">
        <v>718</v>
      </c>
      <c r="D9" s="136" t="s">
        <v>668</v>
      </c>
      <c r="E9" s="136" t="s">
        <v>97</v>
      </c>
      <c r="F9" s="171" t="s">
        <v>832</v>
      </c>
      <c r="G9" s="197"/>
      <c r="H9" s="60">
        <v>45783</v>
      </c>
      <c r="I9" s="16" t="s">
        <v>337</v>
      </c>
    </row>
    <row r="10" spans="1:12" x14ac:dyDescent="0.3">
      <c r="A10" s="12" t="s">
        <v>50</v>
      </c>
      <c r="B10" s="12" t="s">
        <v>707</v>
      </c>
      <c r="C10" s="215" t="s">
        <v>719</v>
      </c>
      <c r="D10" s="12" t="s">
        <v>668</v>
      </c>
      <c r="E10" s="12" t="s">
        <v>97</v>
      </c>
      <c r="F10" s="45"/>
      <c r="G10" s="46"/>
      <c r="H10" s="60">
        <v>45783</v>
      </c>
      <c r="I10" s="16" t="s">
        <v>337</v>
      </c>
    </row>
    <row r="11" spans="1:12" x14ac:dyDescent="0.3">
      <c r="A11" s="12" t="s">
        <v>50</v>
      </c>
      <c r="B11" s="12" t="s">
        <v>707</v>
      </c>
      <c r="C11" s="215" t="s">
        <v>720</v>
      </c>
      <c r="D11" s="12" t="s">
        <v>668</v>
      </c>
      <c r="E11" s="12" t="s">
        <v>97</v>
      </c>
      <c r="F11" s="45"/>
      <c r="G11" s="46"/>
      <c r="H11" s="60">
        <v>45783</v>
      </c>
      <c r="I11" s="16" t="s">
        <v>337</v>
      </c>
    </row>
    <row r="12" spans="1:12" x14ac:dyDescent="0.3">
      <c r="A12" s="12" t="s">
        <v>50</v>
      </c>
      <c r="B12" s="12" t="s">
        <v>707</v>
      </c>
      <c r="C12" s="215" t="s">
        <v>721</v>
      </c>
      <c r="D12" s="12" t="s">
        <v>722</v>
      </c>
      <c r="E12" s="12" t="s">
        <v>205</v>
      </c>
      <c r="F12" s="45"/>
      <c r="G12" s="46"/>
      <c r="H12" s="60">
        <v>45783</v>
      </c>
      <c r="I12" s="16" t="s">
        <v>337</v>
      </c>
    </row>
    <row r="13" spans="1:12" x14ac:dyDescent="0.3">
      <c r="A13" s="12" t="s">
        <v>50</v>
      </c>
      <c r="B13" s="12" t="s">
        <v>707</v>
      </c>
      <c r="C13" s="215" t="s">
        <v>723</v>
      </c>
      <c r="D13" s="12" t="s">
        <v>724</v>
      </c>
      <c r="E13" s="12" t="s">
        <v>205</v>
      </c>
      <c r="F13" s="45"/>
      <c r="G13" s="46"/>
      <c r="H13" s="60">
        <v>45783</v>
      </c>
      <c r="I13" s="16" t="s">
        <v>337</v>
      </c>
    </row>
    <row r="14" spans="1:12" x14ac:dyDescent="0.3">
      <c r="A14" s="12" t="s">
        <v>50</v>
      </c>
      <c r="B14" s="12" t="s">
        <v>707</v>
      </c>
      <c r="C14" s="215" t="s">
        <v>725</v>
      </c>
      <c r="D14" s="12" t="s">
        <v>79</v>
      </c>
      <c r="E14" s="12" t="s">
        <v>418</v>
      </c>
      <c r="F14" s="45"/>
      <c r="G14" s="46"/>
      <c r="H14" s="60">
        <v>45783</v>
      </c>
      <c r="I14" s="16" t="s">
        <v>337</v>
      </c>
    </row>
    <row r="15" spans="1:12" x14ac:dyDescent="0.3">
      <c r="A15" s="12" t="s">
        <v>50</v>
      </c>
      <c r="B15" s="12" t="s">
        <v>707</v>
      </c>
      <c r="C15" s="215" t="s">
        <v>726</v>
      </c>
      <c r="D15" s="12" t="s">
        <v>79</v>
      </c>
      <c r="E15" s="12" t="s">
        <v>418</v>
      </c>
      <c r="F15" s="45"/>
      <c r="G15" s="46"/>
      <c r="H15" s="60">
        <v>45783</v>
      </c>
      <c r="I15" s="16" t="s">
        <v>337</v>
      </c>
    </row>
    <row r="16" spans="1:12" x14ac:dyDescent="0.3">
      <c r="A16" s="12" t="s">
        <v>50</v>
      </c>
      <c r="B16" s="12" t="s">
        <v>707</v>
      </c>
      <c r="C16" s="215" t="s">
        <v>727</v>
      </c>
      <c r="D16" s="12" t="s">
        <v>79</v>
      </c>
      <c r="E16" s="12" t="s">
        <v>418</v>
      </c>
      <c r="F16" s="45"/>
      <c r="G16" s="46"/>
      <c r="H16" s="60">
        <v>45783</v>
      </c>
      <c r="I16" s="16" t="s">
        <v>337</v>
      </c>
    </row>
    <row r="17" spans="1:9" x14ac:dyDescent="0.3">
      <c r="A17" s="12" t="s">
        <v>50</v>
      </c>
      <c r="B17" s="12" t="s">
        <v>707</v>
      </c>
      <c r="C17" s="215" t="s">
        <v>728</v>
      </c>
      <c r="D17" s="12" t="s">
        <v>79</v>
      </c>
      <c r="E17" s="12" t="s">
        <v>418</v>
      </c>
      <c r="F17" s="45"/>
      <c r="G17" s="46"/>
      <c r="H17" s="60">
        <v>45783</v>
      </c>
      <c r="I17" s="16" t="s">
        <v>337</v>
      </c>
    </row>
    <row r="18" spans="1:9" x14ac:dyDescent="0.3">
      <c r="A18" s="12" t="s">
        <v>50</v>
      </c>
      <c r="B18" s="12" t="s">
        <v>707</v>
      </c>
      <c r="C18" s="215" t="s">
        <v>729</v>
      </c>
      <c r="D18" s="12" t="s">
        <v>79</v>
      </c>
      <c r="E18" s="12" t="s">
        <v>74</v>
      </c>
      <c r="F18" s="45"/>
      <c r="G18" s="46"/>
      <c r="H18" s="60">
        <v>45783</v>
      </c>
      <c r="I18" s="16" t="s">
        <v>337</v>
      </c>
    </row>
    <row r="19" spans="1:9" x14ac:dyDescent="0.3">
      <c r="A19" s="12" t="s">
        <v>50</v>
      </c>
      <c r="B19" s="12" t="s">
        <v>707</v>
      </c>
      <c r="C19" s="215" t="s">
        <v>730</v>
      </c>
      <c r="D19" s="12" t="s">
        <v>79</v>
      </c>
      <c r="E19" s="12" t="s">
        <v>74</v>
      </c>
      <c r="F19" s="45"/>
      <c r="G19" s="46"/>
      <c r="H19" s="60">
        <v>45783</v>
      </c>
      <c r="I19" s="16" t="s">
        <v>337</v>
      </c>
    </row>
    <row r="20" spans="1:9" x14ac:dyDescent="0.3">
      <c r="A20" s="12" t="s">
        <v>50</v>
      </c>
      <c r="B20" s="12" t="s">
        <v>707</v>
      </c>
      <c r="C20" s="215" t="s">
        <v>731</v>
      </c>
      <c r="D20" s="12" t="s">
        <v>79</v>
      </c>
      <c r="E20" s="12" t="s">
        <v>74</v>
      </c>
      <c r="F20" s="45"/>
      <c r="G20" s="46"/>
      <c r="H20" s="60">
        <v>45783</v>
      </c>
      <c r="I20" s="16" t="s">
        <v>337</v>
      </c>
    </row>
    <row r="21" spans="1:9" x14ac:dyDescent="0.3">
      <c r="A21" s="12" t="s">
        <v>50</v>
      </c>
      <c r="B21" s="12" t="s">
        <v>707</v>
      </c>
      <c r="C21" s="215" t="s">
        <v>732</v>
      </c>
      <c r="D21" s="12" t="s">
        <v>79</v>
      </c>
      <c r="E21" s="12" t="s">
        <v>74</v>
      </c>
      <c r="F21" s="45"/>
      <c r="G21" s="46"/>
      <c r="H21" s="60">
        <v>45783</v>
      </c>
      <c r="I21" s="16" t="s">
        <v>337</v>
      </c>
    </row>
    <row r="22" spans="1:9" x14ac:dyDescent="0.3">
      <c r="A22" s="12" t="s">
        <v>50</v>
      </c>
      <c r="B22" s="12" t="s">
        <v>707</v>
      </c>
      <c r="C22" s="215" t="s">
        <v>733</v>
      </c>
      <c r="D22" s="12" t="s">
        <v>734</v>
      </c>
      <c r="E22" s="12" t="s">
        <v>74</v>
      </c>
      <c r="F22" s="45"/>
      <c r="G22" s="46"/>
      <c r="H22" s="60">
        <v>45783</v>
      </c>
      <c r="I22" s="16" t="s">
        <v>337</v>
      </c>
    </row>
    <row r="23" spans="1:9" x14ac:dyDescent="0.3">
      <c r="A23" s="12" t="s">
        <v>50</v>
      </c>
      <c r="B23" s="12" t="s">
        <v>707</v>
      </c>
      <c r="C23" s="215" t="s">
        <v>735</v>
      </c>
      <c r="D23" s="12" t="s">
        <v>734</v>
      </c>
      <c r="E23" s="12" t="s">
        <v>74</v>
      </c>
      <c r="F23" s="45"/>
      <c r="G23" s="46"/>
      <c r="H23" s="60">
        <v>45783</v>
      </c>
      <c r="I23" s="16" t="s">
        <v>337</v>
      </c>
    </row>
    <row r="24" spans="1:9" x14ac:dyDescent="0.3">
      <c r="A24" s="12" t="s">
        <v>50</v>
      </c>
      <c r="B24" s="12" t="s">
        <v>707</v>
      </c>
      <c r="C24" s="215" t="s">
        <v>736</v>
      </c>
      <c r="D24" s="12" t="s">
        <v>734</v>
      </c>
      <c r="E24" s="12" t="s">
        <v>74</v>
      </c>
      <c r="F24" s="45"/>
      <c r="G24" s="46"/>
      <c r="H24" s="60">
        <v>45783</v>
      </c>
      <c r="I24" s="16" t="s">
        <v>337</v>
      </c>
    </row>
    <row r="25" spans="1:9" x14ac:dyDescent="0.3">
      <c r="A25" s="12" t="s">
        <v>50</v>
      </c>
      <c r="B25" s="12" t="s">
        <v>707</v>
      </c>
      <c r="C25" s="215" t="s">
        <v>737</v>
      </c>
      <c r="D25" s="12" t="s">
        <v>734</v>
      </c>
      <c r="E25" s="12" t="s">
        <v>74</v>
      </c>
      <c r="F25" s="45"/>
      <c r="G25" s="46"/>
      <c r="H25" s="60">
        <v>45783</v>
      </c>
      <c r="I25" s="16" t="s">
        <v>337</v>
      </c>
    </row>
    <row r="26" spans="1:9" x14ac:dyDescent="0.3">
      <c r="A26" s="12" t="s">
        <v>50</v>
      </c>
      <c r="B26" s="12" t="s">
        <v>707</v>
      </c>
      <c r="C26" s="215" t="s">
        <v>738</v>
      </c>
      <c r="D26" s="12" t="s">
        <v>734</v>
      </c>
      <c r="E26" s="12" t="s">
        <v>418</v>
      </c>
      <c r="F26" s="45"/>
      <c r="G26" s="46"/>
      <c r="H26" s="60">
        <v>45783</v>
      </c>
      <c r="I26" s="16" t="s">
        <v>337</v>
      </c>
    </row>
    <row r="27" spans="1:9" x14ac:dyDescent="0.3">
      <c r="A27" s="12" t="s">
        <v>50</v>
      </c>
      <c r="B27" s="12" t="s">
        <v>707</v>
      </c>
      <c r="C27" s="215" t="s">
        <v>739</v>
      </c>
      <c r="D27" s="12" t="s">
        <v>734</v>
      </c>
      <c r="E27" s="12" t="s">
        <v>418</v>
      </c>
      <c r="F27" s="45"/>
      <c r="G27" s="46"/>
      <c r="H27" s="60">
        <v>45783</v>
      </c>
      <c r="I27" s="16" t="s">
        <v>337</v>
      </c>
    </row>
    <row r="28" spans="1:9" x14ac:dyDescent="0.3">
      <c r="A28" s="12" t="s">
        <v>50</v>
      </c>
      <c r="B28" s="12" t="s">
        <v>707</v>
      </c>
      <c r="C28" s="215" t="s">
        <v>740</v>
      </c>
      <c r="D28" s="12" t="s">
        <v>734</v>
      </c>
      <c r="E28" s="12" t="s">
        <v>418</v>
      </c>
      <c r="F28" s="45"/>
      <c r="G28" s="46"/>
      <c r="H28" s="60">
        <v>45783</v>
      </c>
      <c r="I28" s="16" t="s">
        <v>337</v>
      </c>
    </row>
    <row r="29" spans="1:9" x14ac:dyDescent="0.3">
      <c r="A29" s="12" t="s">
        <v>50</v>
      </c>
      <c r="B29" s="12" t="s">
        <v>707</v>
      </c>
      <c r="C29" s="215" t="s">
        <v>741</v>
      </c>
      <c r="D29" s="12" t="s">
        <v>734</v>
      </c>
      <c r="E29" s="12" t="s">
        <v>418</v>
      </c>
      <c r="F29" s="45"/>
      <c r="G29" s="46"/>
      <c r="H29" s="60">
        <v>45783</v>
      </c>
      <c r="I29" s="16" t="s">
        <v>337</v>
      </c>
    </row>
    <row r="30" spans="1:9" x14ac:dyDescent="0.3">
      <c r="A30" s="12" t="s">
        <v>50</v>
      </c>
      <c r="B30" s="12" t="s">
        <v>707</v>
      </c>
      <c r="C30" s="215" t="s">
        <v>742</v>
      </c>
      <c r="D30" s="12" t="s">
        <v>79</v>
      </c>
      <c r="E30" s="12" t="s">
        <v>90</v>
      </c>
      <c r="F30" s="45"/>
      <c r="G30" s="46"/>
      <c r="H30" s="60">
        <v>45783</v>
      </c>
      <c r="I30" s="16" t="s">
        <v>337</v>
      </c>
    </row>
    <row r="31" spans="1:9" x14ac:dyDescent="0.3">
      <c r="A31" s="12" t="s">
        <v>50</v>
      </c>
      <c r="B31" s="12" t="s">
        <v>707</v>
      </c>
      <c r="C31" s="215" t="s">
        <v>743</v>
      </c>
      <c r="D31" s="12" t="s">
        <v>744</v>
      </c>
      <c r="E31" s="12" t="s">
        <v>74</v>
      </c>
      <c r="F31" s="45"/>
      <c r="G31" s="46"/>
      <c r="H31" s="60">
        <v>45783</v>
      </c>
      <c r="I31" s="16" t="s">
        <v>337</v>
      </c>
    </row>
    <row r="32" spans="1:9" x14ac:dyDescent="0.3">
      <c r="A32" s="12" t="s">
        <v>50</v>
      </c>
      <c r="B32" s="12" t="s">
        <v>707</v>
      </c>
      <c r="C32" s="215" t="s">
        <v>745</v>
      </c>
      <c r="D32" s="12" t="s">
        <v>744</v>
      </c>
      <c r="E32" s="12" t="s">
        <v>74</v>
      </c>
      <c r="F32" s="45"/>
      <c r="G32" s="46"/>
      <c r="H32" s="60">
        <v>45783</v>
      </c>
      <c r="I32" s="16" t="s">
        <v>337</v>
      </c>
    </row>
    <row r="33" spans="1:9" x14ac:dyDescent="0.3">
      <c r="A33" s="12" t="s">
        <v>50</v>
      </c>
      <c r="B33" s="12" t="s">
        <v>707</v>
      </c>
      <c r="C33" s="27" t="s">
        <v>746</v>
      </c>
      <c r="D33" s="12" t="s">
        <v>747</v>
      </c>
      <c r="E33" s="12" t="s">
        <v>748</v>
      </c>
      <c r="F33" s="45"/>
      <c r="G33" s="46"/>
      <c r="H33" s="60">
        <v>45783</v>
      </c>
      <c r="I33" s="16" t="s">
        <v>337</v>
      </c>
    </row>
    <row r="34" spans="1:9" x14ac:dyDescent="0.3">
      <c r="A34" s="12" t="s">
        <v>50</v>
      </c>
      <c r="B34" s="12" t="s">
        <v>707</v>
      </c>
      <c r="C34" s="27">
        <v>243</v>
      </c>
      <c r="D34" s="12" t="s">
        <v>749</v>
      </c>
      <c r="E34" s="12" t="s">
        <v>438</v>
      </c>
      <c r="F34" s="45"/>
      <c r="G34" s="46"/>
      <c r="H34" s="60">
        <v>45783</v>
      </c>
      <c r="I34" s="16" t="s">
        <v>337</v>
      </c>
    </row>
    <row r="35" spans="1:9" x14ac:dyDescent="0.3">
      <c r="A35" s="12" t="s">
        <v>50</v>
      </c>
      <c r="B35" s="12" t="s">
        <v>707</v>
      </c>
      <c r="C35" s="215" t="s">
        <v>750</v>
      </c>
      <c r="D35" s="216" t="s">
        <v>751</v>
      </c>
      <c r="E35" s="12" t="s">
        <v>74</v>
      </c>
      <c r="F35" s="45"/>
      <c r="G35" s="46"/>
      <c r="H35" s="60">
        <v>45783</v>
      </c>
      <c r="I35" s="16" t="s">
        <v>337</v>
      </c>
    </row>
    <row r="36" spans="1:9" x14ac:dyDescent="0.3">
      <c r="A36" s="12" t="s">
        <v>50</v>
      </c>
      <c r="B36" s="12" t="s">
        <v>707</v>
      </c>
      <c r="C36" s="215">
        <v>620621</v>
      </c>
      <c r="D36" s="72" t="s">
        <v>752</v>
      </c>
      <c r="E36" s="12" t="s">
        <v>62</v>
      </c>
      <c r="F36" s="45"/>
      <c r="G36" s="46"/>
      <c r="H36" s="60">
        <v>45783</v>
      </c>
      <c r="I36" s="16" t="s">
        <v>337</v>
      </c>
    </row>
    <row r="37" spans="1:9" x14ac:dyDescent="0.3">
      <c r="A37" s="12" t="s">
        <v>50</v>
      </c>
      <c r="B37" s="12" t="s">
        <v>707</v>
      </c>
      <c r="C37" s="215" t="s">
        <v>753</v>
      </c>
      <c r="D37" s="72" t="s">
        <v>754</v>
      </c>
      <c r="E37" s="12" t="s">
        <v>62</v>
      </c>
      <c r="F37" s="45"/>
      <c r="G37" s="46"/>
      <c r="H37" s="60">
        <v>45783</v>
      </c>
      <c r="I37" s="16" t="s">
        <v>337</v>
      </c>
    </row>
    <row r="38" spans="1:9" x14ac:dyDescent="0.3">
      <c r="A38" s="12" t="s">
        <v>50</v>
      </c>
      <c r="B38" s="12" t="s">
        <v>707</v>
      </c>
      <c r="C38" s="215" t="s">
        <v>755</v>
      </c>
      <c r="D38" s="72" t="s">
        <v>756</v>
      </c>
      <c r="E38" s="12" t="s">
        <v>62</v>
      </c>
      <c r="F38" s="45"/>
      <c r="G38" s="46"/>
      <c r="H38" s="60">
        <v>45783</v>
      </c>
      <c r="I38" s="16" t="s">
        <v>337</v>
      </c>
    </row>
    <row r="39" spans="1:9" x14ac:dyDescent="0.3">
      <c r="A39" s="12" t="s">
        <v>50</v>
      </c>
      <c r="B39" s="12" t="s">
        <v>707</v>
      </c>
      <c r="C39" s="215">
        <v>3019371615</v>
      </c>
      <c r="D39" s="72" t="s">
        <v>833</v>
      </c>
      <c r="E39" s="12" t="s">
        <v>62</v>
      </c>
      <c r="F39" s="45"/>
      <c r="G39" s="46"/>
      <c r="H39" s="60">
        <v>45783</v>
      </c>
      <c r="I39" s="16" t="s">
        <v>337</v>
      </c>
    </row>
    <row r="40" spans="1:9" x14ac:dyDescent="0.3">
      <c r="A40" s="12" t="s">
        <v>50</v>
      </c>
      <c r="B40" s="12" t="s">
        <v>707</v>
      </c>
      <c r="C40" s="215" t="s">
        <v>757</v>
      </c>
      <c r="D40" s="72" t="s">
        <v>758</v>
      </c>
      <c r="E40" s="12" t="s">
        <v>62</v>
      </c>
      <c r="F40" s="45"/>
      <c r="G40" s="46"/>
      <c r="H40" s="60">
        <v>45783</v>
      </c>
      <c r="I40" s="16" t="s">
        <v>337</v>
      </c>
    </row>
    <row r="41" spans="1:9" x14ac:dyDescent="0.3">
      <c r="A41" s="12" t="s">
        <v>50</v>
      </c>
      <c r="B41" s="12" t="s">
        <v>707</v>
      </c>
      <c r="C41" s="215" t="s">
        <v>759</v>
      </c>
      <c r="D41" s="14" t="s">
        <v>760</v>
      </c>
      <c r="E41" s="12" t="s">
        <v>97</v>
      </c>
      <c r="F41" s="45"/>
      <c r="G41" s="46"/>
      <c r="H41" s="60">
        <v>45783</v>
      </c>
      <c r="I41" s="16" t="s">
        <v>337</v>
      </c>
    </row>
    <row r="42" spans="1:9" x14ac:dyDescent="0.3">
      <c r="A42" s="12" t="s">
        <v>50</v>
      </c>
      <c r="B42" s="12" t="s">
        <v>707</v>
      </c>
      <c r="C42" s="215" t="s">
        <v>761</v>
      </c>
      <c r="D42" s="14" t="s">
        <v>762</v>
      </c>
      <c r="E42" s="12" t="s">
        <v>97</v>
      </c>
      <c r="F42" s="45"/>
      <c r="G42" s="46"/>
      <c r="H42" s="60">
        <v>45783</v>
      </c>
      <c r="I42" s="16" t="s">
        <v>337</v>
      </c>
    </row>
    <row r="43" spans="1:9" x14ac:dyDescent="0.3">
      <c r="A43" s="12" t="s">
        <v>50</v>
      </c>
      <c r="B43" s="12" t="s">
        <v>707</v>
      </c>
      <c r="C43" s="215" t="s">
        <v>763</v>
      </c>
      <c r="D43" s="12" t="s">
        <v>616</v>
      </c>
      <c r="E43" s="12" t="s">
        <v>69</v>
      </c>
      <c r="F43" s="45"/>
      <c r="G43" s="46"/>
      <c r="H43" s="60">
        <v>45783</v>
      </c>
      <c r="I43" s="16" t="s">
        <v>337</v>
      </c>
    </row>
    <row r="44" spans="1:9" x14ac:dyDescent="0.3">
      <c r="A44" s="12" t="s">
        <v>50</v>
      </c>
      <c r="B44" s="12" t="s">
        <v>707</v>
      </c>
      <c r="C44" s="215" t="s">
        <v>764</v>
      </c>
      <c r="D44" s="12" t="s">
        <v>616</v>
      </c>
      <c r="E44" s="12" t="s">
        <v>69</v>
      </c>
      <c r="F44" s="45"/>
      <c r="G44" s="46"/>
      <c r="H44" s="60">
        <v>45783</v>
      </c>
      <c r="I44" s="16" t="s">
        <v>337</v>
      </c>
    </row>
    <row r="45" spans="1:9" x14ac:dyDescent="0.3">
      <c r="A45" s="12" t="s">
        <v>50</v>
      </c>
      <c r="B45" s="12" t="s">
        <v>707</v>
      </c>
      <c r="C45" s="215" t="s">
        <v>765</v>
      </c>
      <c r="D45" s="12" t="s">
        <v>616</v>
      </c>
      <c r="E45" s="12" t="s">
        <v>69</v>
      </c>
      <c r="F45" s="45"/>
      <c r="G45" s="46"/>
      <c r="H45" s="60">
        <v>45783</v>
      </c>
      <c r="I45" s="16" t="s">
        <v>337</v>
      </c>
    </row>
    <row r="46" spans="1:9" x14ac:dyDescent="0.3">
      <c r="A46" s="12" t="s">
        <v>50</v>
      </c>
      <c r="B46" s="12" t="s">
        <v>707</v>
      </c>
      <c r="C46" s="215">
        <v>557044</v>
      </c>
      <c r="D46" s="12" t="s">
        <v>658</v>
      </c>
      <c r="E46" s="12" t="s">
        <v>56</v>
      </c>
      <c r="F46" s="45"/>
      <c r="G46" s="46"/>
      <c r="H46" s="60">
        <v>45783</v>
      </c>
      <c r="I46" s="16" t="s">
        <v>337</v>
      </c>
    </row>
    <row r="47" spans="1:9" x14ac:dyDescent="0.3">
      <c r="A47" s="12" t="s">
        <v>50</v>
      </c>
      <c r="B47" s="12" t="s">
        <v>707</v>
      </c>
      <c r="C47" s="215">
        <v>557045</v>
      </c>
      <c r="D47" s="12" t="s">
        <v>658</v>
      </c>
      <c r="E47" s="12" t="s">
        <v>56</v>
      </c>
      <c r="F47" s="45"/>
      <c r="G47" s="46"/>
      <c r="H47" s="60">
        <v>45783</v>
      </c>
      <c r="I47" s="16" t="s">
        <v>337</v>
      </c>
    </row>
    <row r="48" spans="1:9" x14ac:dyDescent="0.3">
      <c r="A48" s="12" t="s">
        <v>50</v>
      </c>
      <c r="B48" s="12" t="s">
        <v>707</v>
      </c>
      <c r="C48" s="215" t="s">
        <v>766</v>
      </c>
      <c r="D48" s="12" t="s">
        <v>767</v>
      </c>
      <c r="E48" s="12" t="s">
        <v>218</v>
      </c>
      <c r="F48" s="45"/>
      <c r="G48" s="46"/>
      <c r="H48" s="60">
        <v>45783</v>
      </c>
      <c r="I48" s="16" t="s">
        <v>337</v>
      </c>
    </row>
    <row r="49" spans="1:9" x14ac:dyDescent="0.3">
      <c r="A49" s="12" t="s">
        <v>50</v>
      </c>
      <c r="B49" s="12" t="s">
        <v>707</v>
      </c>
      <c r="C49" s="215" t="s">
        <v>768</v>
      </c>
      <c r="D49" s="12" t="s">
        <v>769</v>
      </c>
      <c r="E49" s="12" t="s">
        <v>69</v>
      </c>
      <c r="F49" s="45"/>
      <c r="G49" s="46"/>
      <c r="H49" s="60">
        <v>45783</v>
      </c>
      <c r="I49" s="16" t="s">
        <v>337</v>
      </c>
    </row>
    <row r="50" spans="1:9" x14ac:dyDescent="0.3">
      <c r="A50" s="12" t="s">
        <v>50</v>
      </c>
      <c r="B50" s="12" t="s">
        <v>707</v>
      </c>
      <c r="C50" s="215">
        <v>1000052369</v>
      </c>
      <c r="D50" s="12" t="s">
        <v>703</v>
      </c>
      <c r="E50" s="12" t="s">
        <v>65</v>
      </c>
      <c r="F50" s="45"/>
      <c r="G50" s="46"/>
      <c r="H50" s="60">
        <v>45783</v>
      </c>
      <c r="I50" s="16" t="s">
        <v>337</v>
      </c>
    </row>
    <row r="51" spans="1:9" x14ac:dyDescent="0.3">
      <c r="A51" s="12" t="s">
        <v>50</v>
      </c>
      <c r="B51" s="12" t="s">
        <v>707</v>
      </c>
      <c r="C51" s="215">
        <v>1676220011</v>
      </c>
      <c r="D51" s="12" t="s">
        <v>703</v>
      </c>
      <c r="E51" s="12" t="s">
        <v>65</v>
      </c>
      <c r="F51" s="45"/>
      <c r="G51" s="46"/>
      <c r="H51" s="60">
        <v>45783</v>
      </c>
      <c r="I51" s="16" t="s">
        <v>337</v>
      </c>
    </row>
    <row r="52" spans="1:9" x14ac:dyDescent="0.3">
      <c r="A52" s="12" t="s">
        <v>50</v>
      </c>
      <c r="B52" s="12" t="s">
        <v>707</v>
      </c>
      <c r="C52" s="27">
        <v>87608</v>
      </c>
      <c r="D52" s="12" t="s">
        <v>58</v>
      </c>
      <c r="E52" s="12" t="s">
        <v>657</v>
      </c>
      <c r="F52" s="45"/>
      <c r="G52" s="46"/>
      <c r="H52" s="60">
        <v>45783</v>
      </c>
      <c r="I52" s="16" t="s">
        <v>337</v>
      </c>
    </row>
    <row r="53" spans="1:9" x14ac:dyDescent="0.3">
      <c r="A53" s="12" t="s">
        <v>50</v>
      </c>
      <c r="B53" s="12" t="s">
        <v>707</v>
      </c>
      <c r="C53" s="27">
        <v>87613</v>
      </c>
      <c r="D53" s="12" t="s">
        <v>58</v>
      </c>
      <c r="E53" s="12" t="s">
        <v>657</v>
      </c>
      <c r="F53" s="45"/>
      <c r="G53" s="46"/>
      <c r="H53" s="60">
        <v>45783</v>
      </c>
      <c r="I53" s="16" t="s">
        <v>337</v>
      </c>
    </row>
    <row r="54" spans="1:9" x14ac:dyDescent="0.3">
      <c r="A54" s="12" t="s">
        <v>50</v>
      </c>
      <c r="B54" s="12" t="s">
        <v>707</v>
      </c>
      <c r="C54" s="27">
        <v>87620</v>
      </c>
      <c r="D54" s="12" t="s">
        <v>58</v>
      </c>
      <c r="E54" s="12" t="s">
        <v>657</v>
      </c>
      <c r="F54" s="45"/>
      <c r="G54" s="46"/>
      <c r="H54" s="60">
        <v>45783</v>
      </c>
      <c r="I54" s="16" t="s">
        <v>337</v>
      </c>
    </row>
    <row r="55" spans="1:9" ht="15" thickBot="1" x14ac:dyDescent="0.35">
      <c r="A55" s="22" t="s">
        <v>50</v>
      </c>
      <c r="B55" s="22" t="s">
        <v>707</v>
      </c>
      <c r="C55" s="39">
        <v>87621</v>
      </c>
      <c r="D55" s="22" t="s">
        <v>58</v>
      </c>
      <c r="E55" s="22" t="s">
        <v>657</v>
      </c>
      <c r="F55" s="66"/>
      <c r="G55" s="41"/>
      <c r="H55" s="60">
        <v>45783</v>
      </c>
      <c r="I55" s="16" t="s">
        <v>337</v>
      </c>
    </row>
    <row r="56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6" xr:uid="{E25C65E3-27B0-42F2-88E5-912A46AB2A1E}"/>
  <conditionalFormatting sqref="G2:G27">
    <cfRule type="cellIs" dxfId="165" priority="75" stopIfTrue="1" operator="lessThan">
      <formula>"TODAY"</formula>
    </cfRule>
    <cfRule type="cellIs" dxfId="164" priority="74" stopIfTrue="1" operator="lessThan">
      <formula>$L$3</formula>
    </cfRule>
  </conditionalFormatting>
  <conditionalFormatting sqref="G2:H55">
    <cfRule type="containsBlanks" dxfId="163" priority="71" stopIfTrue="1">
      <formula>LEN(TRIM(G2))=0</formula>
    </cfRule>
  </conditionalFormatting>
  <conditionalFormatting sqref="H2:H55">
    <cfRule type="cellIs" dxfId="162" priority="73" stopIfTrue="1" operator="lessThan">
      <formula>"TODAY"</formula>
    </cfRule>
    <cfRule type="cellIs" dxfId="161" priority="72" stopIfTrue="1" operator="lessThan">
      <formula>$L$2</formula>
    </cfRule>
  </conditionalFormatting>
  <conditionalFormatting sqref="I1 I56:I1048576">
    <cfRule type="cellIs" dxfId="160" priority="68" operator="equal">
      <formula>"NA"</formula>
    </cfRule>
  </conditionalFormatting>
  <conditionalFormatting sqref="I1:I2">
    <cfRule type="cellIs" dxfId="159" priority="2" operator="equal">
      <formula>"B"</formula>
    </cfRule>
    <cfRule type="cellIs" dxfId="158" priority="4" operator="equal">
      <formula>"A"</formula>
    </cfRule>
    <cfRule type="cellIs" dxfId="157" priority="5" operator="equal">
      <formula>"C"</formula>
    </cfRule>
  </conditionalFormatting>
  <conditionalFormatting sqref="I2">
    <cfRule type="expression" dxfId="156" priority="1" stopIfTrue="1">
      <formula>$H$2&lt;$L$2</formula>
    </cfRule>
    <cfRule type="cellIs" dxfId="155" priority="3" operator="equal">
      <formula>"NA"</formula>
    </cfRule>
  </conditionalFormatting>
  <conditionalFormatting sqref="I3">
    <cfRule type="expression" dxfId="154" priority="6">
      <formula>$G$3&lt;$L$3</formula>
    </cfRule>
    <cfRule type="cellIs" dxfId="153" priority="7" operator="equal">
      <formula>"B"</formula>
    </cfRule>
    <cfRule type="cellIs" dxfId="152" priority="8" operator="equal">
      <formula>"NA"</formula>
    </cfRule>
    <cfRule type="cellIs" dxfId="151" priority="9" operator="equal">
      <formula>"A"</formula>
    </cfRule>
    <cfRule type="cellIs" dxfId="150" priority="10" operator="equal">
      <formula>"C"</formula>
    </cfRule>
  </conditionalFormatting>
  <conditionalFormatting sqref="I4:I55">
    <cfRule type="expression" dxfId="149" priority="61" stopIfTrue="1">
      <formula>$H$4&lt;$L$2</formula>
    </cfRule>
    <cfRule type="cellIs" dxfId="148" priority="63" operator="equal">
      <formula>"NA"</formula>
    </cfRule>
  </conditionalFormatting>
  <conditionalFormatting sqref="I4:I1048576">
    <cfRule type="cellIs" dxfId="147" priority="64" operator="equal">
      <formula>"A"</formula>
    </cfRule>
    <cfRule type="cellIs" dxfId="146" priority="62" operator="equal">
      <formula>"B"</formula>
    </cfRule>
    <cfRule type="cellIs" dxfId="145" priority="65" operator="equal">
      <formula>"C"</formula>
    </cfRule>
  </conditionalFormatting>
  <conditionalFormatting sqref="I5">
    <cfRule type="expression" dxfId="144" priority="59" stopIfTrue="1">
      <formula>$H$5&lt;$L$2</formula>
    </cfRule>
  </conditionalFormatting>
  <conditionalFormatting sqref="I6">
    <cfRule type="expression" dxfId="143" priority="60" stopIfTrue="1">
      <formula>$H$6&lt;$L$2</formula>
    </cfRule>
  </conditionalFormatting>
  <conditionalFormatting sqref="I7">
    <cfRule type="expression" dxfId="142" priority="58" stopIfTrue="1">
      <formula>$H$7&lt;$L$2</formula>
    </cfRule>
  </conditionalFormatting>
  <conditionalFormatting sqref="I8">
    <cfRule type="expression" dxfId="141" priority="57" stopIfTrue="1">
      <formula>$H$8&lt;$L$2</formula>
    </cfRule>
  </conditionalFormatting>
  <conditionalFormatting sqref="I9">
    <cfRule type="expression" dxfId="140" priority="56" stopIfTrue="1">
      <formula>$H$9&lt;$L$2</formula>
    </cfRule>
  </conditionalFormatting>
  <conditionalFormatting sqref="I10">
    <cfRule type="expression" dxfId="139" priority="55" stopIfTrue="1">
      <formula>$H$10&lt;$L$2</formula>
    </cfRule>
  </conditionalFormatting>
  <conditionalFormatting sqref="I11">
    <cfRule type="expression" dxfId="138" priority="54" stopIfTrue="1">
      <formula>$H$11&lt;$L$2</formula>
    </cfRule>
  </conditionalFormatting>
  <conditionalFormatting sqref="I12">
    <cfRule type="expression" dxfId="137" priority="53" stopIfTrue="1">
      <formula>$H$12&lt;$L$2</formula>
    </cfRule>
  </conditionalFormatting>
  <conditionalFormatting sqref="I13">
    <cfRule type="expression" dxfId="136" priority="52" stopIfTrue="1">
      <formula>$H$13&lt;$L$2</formula>
    </cfRule>
  </conditionalFormatting>
  <conditionalFormatting sqref="I14">
    <cfRule type="expression" dxfId="135" priority="51" stopIfTrue="1">
      <formula>$H$14&lt;$L$2</formula>
    </cfRule>
  </conditionalFormatting>
  <conditionalFormatting sqref="I15">
    <cfRule type="expression" dxfId="134" priority="50" stopIfTrue="1">
      <formula>$H$15&lt;$L$2</formula>
    </cfRule>
  </conditionalFormatting>
  <conditionalFormatting sqref="I16">
    <cfRule type="expression" dxfId="133" priority="49" stopIfTrue="1">
      <formula>$H$16&lt;$L$2</formula>
    </cfRule>
  </conditionalFormatting>
  <conditionalFormatting sqref="I17">
    <cfRule type="expression" dxfId="132" priority="48" stopIfTrue="1">
      <formula>$H$17&lt;$L$2</formula>
    </cfRule>
  </conditionalFormatting>
  <conditionalFormatting sqref="I18">
    <cfRule type="expression" dxfId="131" priority="47" stopIfTrue="1">
      <formula>$H$18&lt;$L$2</formula>
    </cfRule>
  </conditionalFormatting>
  <conditionalFormatting sqref="I19">
    <cfRule type="expression" dxfId="130" priority="46" stopIfTrue="1">
      <formula>$H$19&lt;$L$2</formula>
    </cfRule>
  </conditionalFormatting>
  <conditionalFormatting sqref="I20">
    <cfRule type="expression" dxfId="129" priority="45" stopIfTrue="1">
      <formula>$H$20&lt;$L$2</formula>
    </cfRule>
  </conditionalFormatting>
  <conditionalFormatting sqref="I21">
    <cfRule type="expression" dxfId="128" priority="44" stopIfTrue="1">
      <formula>$H$21&lt;$L$2</formula>
    </cfRule>
  </conditionalFormatting>
  <conditionalFormatting sqref="I22">
    <cfRule type="expression" dxfId="127" priority="43" stopIfTrue="1">
      <formula>$H$22&lt;$L$2</formula>
    </cfRule>
  </conditionalFormatting>
  <conditionalFormatting sqref="I23">
    <cfRule type="expression" dxfId="126" priority="42" stopIfTrue="1">
      <formula>$H$23&lt;$L$2</formula>
    </cfRule>
  </conditionalFormatting>
  <conditionalFormatting sqref="I24">
    <cfRule type="expression" dxfId="125" priority="41" stopIfTrue="1">
      <formula>$H$24&lt;$L$2</formula>
    </cfRule>
  </conditionalFormatting>
  <conditionalFormatting sqref="I25">
    <cfRule type="expression" dxfId="124" priority="40" stopIfTrue="1">
      <formula>$H$25&lt;$L$2</formula>
    </cfRule>
  </conditionalFormatting>
  <conditionalFormatting sqref="I26">
    <cfRule type="expression" dxfId="123" priority="39" stopIfTrue="1">
      <formula>$H$26&lt;$L$2</formula>
    </cfRule>
  </conditionalFormatting>
  <conditionalFormatting sqref="I27">
    <cfRule type="expression" dxfId="122" priority="38" stopIfTrue="1">
      <formula>$H$27&lt;$L$2</formula>
    </cfRule>
  </conditionalFormatting>
  <conditionalFormatting sqref="I28">
    <cfRule type="expression" dxfId="121" priority="37" stopIfTrue="1">
      <formula>$H$28&lt;$L$2</formula>
    </cfRule>
  </conditionalFormatting>
  <conditionalFormatting sqref="I29">
    <cfRule type="expression" dxfId="120" priority="36" stopIfTrue="1">
      <formula>$H$29&lt;$L$2</formula>
    </cfRule>
  </conditionalFormatting>
  <conditionalFormatting sqref="I30">
    <cfRule type="expression" dxfId="119" priority="35" stopIfTrue="1">
      <formula>$H$30&lt;$L$2</formula>
    </cfRule>
  </conditionalFormatting>
  <conditionalFormatting sqref="I31">
    <cfRule type="expression" dxfId="118" priority="34" stopIfTrue="1">
      <formula>$H$31&lt;$L$2</formula>
    </cfRule>
  </conditionalFormatting>
  <conditionalFormatting sqref="I32">
    <cfRule type="expression" dxfId="117" priority="33" stopIfTrue="1">
      <formula>$H$32&lt;$L$2</formula>
    </cfRule>
  </conditionalFormatting>
  <conditionalFormatting sqref="I33">
    <cfRule type="expression" dxfId="116" priority="32" stopIfTrue="1">
      <formula>$H$33&lt;$L$2</formula>
    </cfRule>
  </conditionalFormatting>
  <conditionalFormatting sqref="I35">
    <cfRule type="expression" dxfId="115" priority="31" stopIfTrue="1">
      <formula>$H$35&lt;$L$2</formula>
    </cfRule>
  </conditionalFormatting>
  <conditionalFormatting sqref="I36">
    <cfRule type="expression" dxfId="114" priority="30" stopIfTrue="1">
      <formula>$H$36&lt;$L$2</formula>
    </cfRule>
  </conditionalFormatting>
  <conditionalFormatting sqref="I37">
    <cfRule type="expression" dxfId="113" priority="29" stopIfTrue="1">
      <formula>$H$37&lt;$L$2</formula>
    </cfRule>
  </conditionalFormatting>
  <conditionalFormatting sqref="I38">
    <cfRule type="expression" dxfId="112" priority="28" stopIfTrue="1">
      <formula>$H$38&lt;$L$2</formula>
    </cfRule>
  </conditionalFormatting>
  <conditionalFormatting sqref="I39">
    <cfRule type="expression" dxfId="111" priority="27" stopIfTrue="1">
      <formula>$H$39&lt;$L$2</formula>
    </cfRule>
  </conditionalFormatting>
  <conditionalFormatting sqref="I40">
    <cfRule type="expression" dxfId="110" priority="26" stopIfTrue="1">
      <formula>$H$40&lt;$L$2</formula>
    </cfRule>
  </conditionalFormatting>
  <conditionalFormatting sqref="I41">
    <cfRule type="expression" dxfId="109" priority="25" stopIfTrue="1">
      <formula>$H$41&lt;$L$2</formula>
    </cfRule>
  </conditionalFormatting>
  <conditionalFormatting sqref="I42">
    <cfRule type="expression" dxfId="108" priority="24" stopIfTrue="1">
      <formula>$H$42&lt;$L$2</formula>
    </cfRule>
  </conditionalFormatting>
  <conditionalFormatting sqref="I43">
    <cfRule type="expression" dxfId="107" priority="23" stopIfTrue="1">
      <formula>$H$43&lt;$L$2</formula>
    </cfRule>
  </conditionalFormatting>
  <conditionalFormatting sqref="I44">
    <cfRule type="expression" dxfId="106" priority="22" stopIfTrue="1">
      <formula>$H$44&lt;$L$2</formula>
    </cfRule>
  </conditionalFormatting>
  <conditionalFormatting sqref="I45">
    <cfRule type="expression" dxfId="105" priority="21" stopIfTrue="1">
      <formula>$H$45&lt;$L$2</formula>
    </cfRule>
  </conditionalFormatting>
  <conditionalFormatting sqref="I46">
    <cfRule type="expression" dxfId="104" priority="20" stopIfTrue="1">
      <formula>$H$46&lt;$L$2</formula>
    </cfRule>
  </conditionalFormatting>
  <conditionalFormatting sqref="I47">
    <cfRule type="expression" dxfId="103" priority="19" stopIfTrue="1">
      <formula>$H$47&lt;$L$2</formula>
    </cfRule>
  </conditionalFormatting>
  <conditionalFormatting sqref="I48">
    <cfRule type="expression" dxfId="102" priority="18" stopIfTrue="1">
      <formula>$H$48&lt;$L$2</formula>
    </cfRule>
  </conditionalFormatting>
  <conditionalFormatting sqref="I49">
    <cfRule type="expression" dxfId="101" priority="17" stopIfTrue="1">
      <formula>$H$49&lt;$L$2</formula>
    </cfRule>
  </conditionalFormatting>
  <conditionalFormatting sqref="I50">
    <cfRule type="expression" dxfId="100" priority="16" stopIfTrue="1">
      <formula>$H$50&lt;$L$2</formula>
    </cfRule>
  </conditionalFormatting>
  <conditionalFormatting sqref="I51">
    <cfRule type="expression" dxfId="99" priority="15" stopIfTrue="1">
      <formula>$H$51&lt;$L$2</formula>
    </cfRule>
  </conditionalFormatting>
  <conditionalFormatting sqref="I52">
    <cfRule type="expression" dxfId="98" priority="14" stopIfTrue="1">
      <formula>$H$52&lt;$L$2</formula>
    </cfRule>
  </conditionalFormatting>
  <conditionalFormatting sqref="I53">
    <cfRule type="expression" dxfId="97" priority="13" stopIfTrue="1">
      <formula>$H$53&lt;$L$2</formula>
    </cfRule>
  </conditionalFormatting>
  <conditionalFormatting sqref="I54">
    <cfRule type="expression" dxfId="96" priority="12" stopIfTrue="1">
      <formula>$H$54&lt;$L$2</formula>
    </cfRule>
  </conditionalFormatting>
  <conditionalFormatting sqref="I55">
    <cfRule type="expression" dxfId="95" priority="11" stopIfTrue="1">
      <formula>$H$55&lt;$L$2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6CD71-654A-479D-9A14-2C1DF61FB197}">
  <sheetPr codeName="Sheet22">
    <pageSetUpPr fitToPage="1"/>
  </sheetPr>
  <dimension ref="A1:L100"/>
  <sheetViews>
    <sheetView workbookViewId="0">
      <selection activeCell="F5" sqref="F5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9</v>
      </c>
      <c r="B2" s="68" t="s">
        <v>770</v>
      </c>
      <c r="C2" s="105" t="s">
        <v>770</v>
      </c>
      <c r="D2" s="43" t="s">
        <v>771</v>
      </c>
      <c r="E2" s="43"/>
      <c r="F2" s="106"/>
      <c r="G2" s="46"/>
      <c r="H2" s="60">
        <v>45755</v>
      </c>
      <c r="I2" s="38" t="s">
        <v>14</v>
      </c>
      <c r="L2" s="151">
        <f ca="1">TODAY()-90</f>
        <v>45695</v>
      </c>
    </row>
    <row r="3" spans="1:12" x14ac:dyDescent="0.3">
      <c r="A3" s="72" t="s">
        <v>9</v>
      </c>
      <c r="B3" s="13" t="s">
        <v>770</v>
      </c>
      <c r="C3" s="238">
        <v>2003150</v>
      </c>
      <c r="D3" s="72" t="s">
        <v>772</v>
      </c>
      <c r="E3" s="72" t="s">
        <v>105</v>
      </c>
      <c r="F3" s="15"/>
      <c r="G3" s="239"/>
      <c r="H3" s="240">
        <v>45755</v>
      </c>
      <c r="I3" s="16" t="s">
        <v>14</v>
      </c>
      <c r="L3" s="151">
        <f ca="1">TODAY()-365</f>
        <v>45420</v>
      </c>
    </row>
    <row r="4" spans="1:12" ht="20.399999999999999" x14ac:dyDescent="0.3">
      <c r="A4" s="12" t="s">
        <v>9</v>
      </c>
      <c r="B4" s="27" t="s">
        <v>770</v>
      </c>
      <c r="C4" s="107" t="s">
        <v>773</v>
      </c>
      <c r="D4" s="12" t="s">
        <v>774</v>
      </c>
      <c r="E4" s="12" t="s">
        <v>97</v>
      </c>
      <c r="F4" s="28" t="s">
        <v>879</v>
      </c>
      <c r="G4" s="29"/>
      <c r="H4" s="60">
        <v>45755</v>
      </c>
      <c r="I4" s="16" t="s">
        <v>14</v>
      </c>
    </row>
    <row r="5" spans="1:12" x14ac:dyDescent="0.3">
      <c r="A5" s="12" t="s">
        <v>9</v>
      </c>
      <c r="B5" s="27" t="s">
        <v>770</v>
      </c>
      <c r="C5" s="120" t="s">
        <v>775</v>
      </c>
      <c r="D5" s="12" t="s">
        <v>776</v>
      </c>
      <c r="E5" s="12" t="s">
        <v>107</v>
      </c>
      <c r="F5" s="28"/>
      <c r="G5" s="29"/>
      <c r="H5" s="60">
        <v>45755</v>
      </c>
      <c r="I5" s="16" t="s">
        <v>14</v>
      </c>
    </row>
    <row r="6" spans="1:12" x14ac:dyDescent="0.3">
      <c r="A6" s="12" t="s">
        <v>9</v>
      </c>
      <c r="B6" s="27" t="s">
        <v>770</v>
      </c>
      <c r="C6" s="120" t="s">
        <v>777</v>
      </c>
      <c r="D6" s="12" t="s">
        <v>778</v>
      </c>
      <c r="E6" s="12" t="s">
        <v>205</v>
      </c>
      <c r="F6" s="28"/>
      <c r="G6" s="29"/>
      <c r="H6" s="60">
        <v>45755</v>
      </c>
      <c r="I6" s="16" t="s">
        <v>14</v>
      </c>
    </row>
    <row r="7" spans="1:12" ht="15" thickBot="1" x14ac:dyDescent="0.35">
      <c r="A7" s="22" t="s">
        <v>9</v>
      </c>
      <c r="B7" s="39" t="s">
        <v>770</v>
      </c>
      <c r="C7" s="123" t="s">
        <v>779</v>
      </c>
      <c r="D7" s="22" t="s">
        <v>780</v>
      </c>
      <c r="E7" s="22"/>
      <c r="F7" s="40"/>
      <c r="G7" s="41"/>
      <c r="H7" s="25">
        <v>45755</v>
      </c>
      <c r="I7" s="16" t="s">
        <v>14</v>
      </c>
    </row>
    <row r="8" spans="1:12" ht="15" thickTop="1" x14ac:dyDescent="0.3">
      <c r="A8" s="221"/>
      <c r="B8" s="221"/>
      <c r="C8" s="227"/>
      <c r="D8" s="221"/>
      <c r="E8" s="226"/>
      <c r="F8" s="235"/>
      <c r="G8" s="236"/>
      <c r="H8" s="234"/>
      <c r="I8" s="226"/>
    </row>
    <row r="9" spans="1:12" x14ac:dyDescent="0.3">
      <c r="A9" s="221"/>
      <c r="B9" s="221"/>
      <c r="C9" s="227"/>
      <c r="D9" s="221"/>
      <c r="E9" s="226"/>
      <c r="F9" s="235"/>
      <c r="G9" s="236"/>
      <c r="H9" s="234"/>
      <c r="I9" s="226"/>
    </row>
    <row r="10" spans="1:12" x14ac:dyDescent="0.3">
      <c r="A10" s="221"/>
      <c r="B10" s="221"/>
      <c r="C10" s="227"/>
      <c r="D10" s="221"/>
      <c r="E10" s="226"/>
      <c r="F10" s="235"/>
      <c r="G10" s="236"/>
      <c r="H10" s="234"/>
      <c r="I10" s="226"/>
    </row>
    <row r="11" spans="1:12" x14ac:dyDescent="0.3">
      <c r="A11" s="221"/>
      <c r="B11" s="221"/>
      <c r="C11" s="227"/>
      <c r="D11" s="221"/>
      <c r="E11" s="226"/>
      <c r="F11" s="235"/>
      <c r="G11" s="224"/>
      <c r="H11" s="225"/>
      <c r="I11" s="226"/>
    </row>
    <row r="12" spans="1:12" x14ac:dyDescent="0.3">
      <c r="A12" s="221"/>
      <c r="B12" s="221"/>
      <c r="C12" s="227"/>
      <c r="D12" s="221"/>
      <c r="E12" s="226"/>
      <c r="F12" s="228"/>
      <c r="G12" s="225"/>
      <c r="H12" s="225"/>
      <c r="I12" s="226"/>
    </row>
    <row r="13" spans="1:12" x14ac:dyDescent="0.3">
      <c r="A13" s="232"/>
      <c r="B13" s="221"/>
      <c r="C13" s="227"/>
      <c r="D13" s="232"/>
      <c r="E13" s="233"/>
      <c r="F13" s="228"/>
      <c r="G13" s="225"/>
      <c r="H13" s="234"/>
      <c r="I13" s="226"/>
    </row>
    <row r="14" spans="1:12" x14ac:dyDescent="0.3">
      <c r="A14" s="232"/>
      <c r="B14" s="221"/>
      <c r="C14" s="227"/>
      <c r="D14" s="232"/>
      <c r="E14" s="233"/>
      <c r="F14" s="228"/>
      <c r="G14" s="225"/>
      <c r="H14" s="234"/>
      <c r="I14" s="226"/>
    </row>
    <row r="15" spans="1:12" x14ac:dyDescent="0.3">
      <c r="A15" s="232"/>
      <c r="B15" s="221"/>
      <c r="C15" s="227"/>
      <c r="D15" s="232"/>
      <c r="E15" s="226"/>
      <c r="F15" s="228"/>
      <c r="G15" s="225"/>
      <c r="H15" s="234"/>
      <c r="I15" s="226"/>
    </row>
    <row r="16" spans="1:12" x14ac:dyDescent="0.3">
      <c r="A16" s="221"/>
      <c r="B16" s="221"/>
      <c r="C16" s="227"/>
      <c r="D16" s="232"/>
      <c r="E16" s="226"/>
      <c r="F16" s="235"/>
      <c r="G16" s="236"/>
      <c r="H16" s="234"/>
      <c r="I16" s="226"/>
    </row>
    <row r="17" spans="1:9" x14ac:dyDescent="0.3">
      <c r="A17" s="221"/>
      <c r="B17" s="221"/>
      <c r="C17" s="227"/>
      <c r="D17" s="232"/>
      <c r="E17" s="226"/>
      <c r="F17" s="235"/>
      <c r="G17" s="236"/>
      <c r="H17" s="234"/>
      <c r="I17" s="226"/>
    </row>
    <row r="18" spans="1:9" x14ac:dyDescent="0.3">
      <c r="A18" s="221"/>
      <c r="B18" s="221"/>
      <c r="C18" s="227"/>
      <c r="D18" s="221"/>
      <c r="E18" s="226"/>
      <c r="F18" s="235"/>
      <c r="G18" s="236"/>
      <c r="H18" s="234"/>
      <c r="I18" s="226"/>
    </row>
    <row r="19" spans="1:9" x14ac:dyDescent="0.3">
      <c r="A19" s="221"/>
      <c r="B19" s="221"/>
      <c r="C19" s="227"/>
      <c r="D19" s="221"/>
      <c r="E19" s="226"/>
      <c r="F19" s="235"/>
      <c r="G19" s="224"/>
      <c r="H19" s="225"/>
      <c r="I19" s="226"/>
    </row>
    <row r="20" spans="1:9" x14ac:dyDescent="0.3">
      <c r="A20" s="221"/>
      <c r="B20" s="221"/>
      <c r="C20" s="227"/>
      <c r="D20" s="221"/>
      <c r="E20" s="226"/>
      <c r="F20" s="235"/>
      <c r="G20" s="224"/>
      <c r="H20" s="225"/>
      <c r="I20" s="226"/>
    </row>
    <row r="21" spans="1:9" x14ac:dyDescent="0.3">
      <c r="A21" s="221"/>
      <c r="B21" s="221"/>
      <c r="C21" s="227"/>
      <c r="D21" s="221"/>
      <c r="E21" s="226"/>
      <c r="F21" s="237"/>
      <c r="G21" s="225"/>
      <c r="H21" s="225"/>
      <c r="I21" s="226"/>
    </row>
    <row r="22" spans="1:9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EC86CD71-654A-479D-9A14-2C1DF61FB197}"/>
  <conditionalFormatting sqref="G2:G27">
    <cfRule type="cellIs" dxfId="94" priority="14" stopIfTrue="1" operator="lessThan">
      <formula>$L$3</formula>
    </cfRule>
    <cfRule type="cellIs" dxfId="93" priority="15" stopIfTrue="1" operator="lessThan">
      <formula>"TODAY"</formula>
    </cfRule>
  </conditionalFormatting>
  <conditionalFormatting sqref="G2:H53">
    <cfRule type="containsBlanks" dxfId="92" priority="11" stopIfTrue="1">
      <formula>LEN(TRIM(G2))=0</formula>
    </cfRule>
  </conditionalFormatting>
  <conditionalFormatting sqref="H2:H53">
    <cfRule type="cellIs" dxfId="91" priority="12" stopIfTrue="1" operator="lessThan">
      <formula>$L$2</formula>
    </cfRule>
    <cfRule type="cellIs" dxfId="90" priority="13" stopIfTrue="1" operator="lessThan">
      <formula>"TODAY"</formula>
    </cfRule>
  </conditionalFormatting>
  <conditionalFormatting sqref="I1 I8:I1048576">
    <cfRule type="cellIs" dxfId="89" priority="17" operator="equal">
      <formula>"NA"</formula>
    </cfRule>
  </conditionalFormatting>
  <conditionalFormatting sqref="I1:I1048576">
    <cfRule type="cellIs" dxfId="88" priority="7" operator="equal">
      <formula>"B"</formula>
    </cfRule>
    <cfRule type="cellIs" dxfId="87" priority="9" operator="equal">
      <formula>"A"</formula>
    </cfRule>
    <cfRule type="cellIs" dxfId="86" priority="10" operator="equal">
      <formula>"C"</formula>
    </cfRule>
  </conditionalFormatting>
  <conditionalFormatting sqref="I2">
    <cfRule type="expression" dxfId="85" priority="6" stopIfTrue="1">
      <formula>$H$2&lt;$L$2</formula>
    </cfRule>
  </conditionalFormatting>
  <conditionalFormatting sqref="I2:I7">
    <cfRule type="cellIs" dxfId="84" priority="8" operator="equal">
      <formula>"NA"</formula>
    </cfRule>
  </conditionalFormatting>
  <conditionalFormatting sqref="I3">
    <cfRule type="expression" dxfId="83" priority="5" stopIfTrue="1">
      <formula>$H$3&lt;$L$2</formula>
    </cfRule>
  </conditionalFormatting>
  <conditionalFormatting sqref="I4">
    <cfRule type="expression" dxfId="82" priority="4" stopIfTrue="1">
      <formula>$H$4&lt;$L$2</formula>
    </cfRule>
  </conditionalFormatting>
  <conditionalFormatting sqref="I5">
    <cfRule type="expression" dxfId="81" priority="2" stopIfTrue="1">
      <formula>$H$5&lt;$L$2</formula>
    </cfRule>
  </conditionalFormatting>
  <conditionalFormatting sqref="I6">
    <cfRule type="expression" dxfId="80" priority="3" stopIfTrue="1">
      <formula>$H$6&lt;$L$2</formula>
    </cfRule>
  </conditionalFormatting>
  <conditionalFormatting sqref="I7">
    <cfRule type="expression" dxfId="79" priority="1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6CADE-C1CD-4313-BAC6-B8AE83EA5419}">
  <sheetPr codeName="Sheet23">
    <tabColor rgb="FF0070C0"/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9</v>
      </c>
      <c r="B2" s="68" t="s">
        <v>781</v>
      </c>
      <c r="C2" s="241" t="s">
        <v>781</v>
      </c>
      <c r="D2" s="43" t="s">
        <v>782</v>
      </c>
      <c r="E2" s="43"/>
      <c r="F2" s="109"/>
      <c r="G2" s="46"/>
      <c r="H2" s="60">
        <v>45761</v>
      </c>
      <c r="I2" s="38" t="s">
        <v>14</v>
      </c>
      <c r="L2" s="151">
        <f ca="1">TODAY()-90</f>
        <v>45695</v>
      </c>
    </row>
    <row r="3" spans="1:12" x14ac:dyDescent="0.3">
      <c r="A3" s="12" t="s">
        <v>9</v>
      </c>
      <c r="B3" s="27" t="s">
        <v>781</v>
      </c>
      <c r="C3" s="124" t="s">
        <v>836</v>
      </c>
      <c r="D3" s="12" t="s">
        <v>772</v>
      </c>
      <c r="E3" s="12" t="s">
        <v>105</v>
      </c>
      <c r="F3" s="109"/>
      <c r="G3" s="29"/>
      <c r="H3" s="60">
        <v>45761</v>
      </c>
      <c r="I3" s="16" t="s">
        <v>14</v>
      </c>
      <c r="L3" s="151">
        <f ca="1">TODAY()-365</f>
        <v>45420</v>
      </c>
    </row>
    <row r="4" spans="1:12" x14ac:dyDescent="0.3">
      <c r="A4" s="12" t="s">
        <v>9</v>
      </c>
      <c r="B4" s="27" t="s">
        <v>781</v>
      </c>
      <c r="C4" s="120">
        <v>1604802</v>
      </c>
      <c r="D4" s="12" t="s">
        <v>774</v>
      </c>
      <c r="E4" s="12" t="s">
        <v>97</v>
      </c>
      <c r="F4" s="112"/>
      <c r="G4" s="35"/>
      <c r="H4" s="60">
        <v>45761</v>
      </c>
      <c r="I4" s="16" t="s">
        <v>14</v>
      </c>
    </row>
    <row r="5" spans="1:12" x14ac:dyDescent="0.3">
      <c r="A5" s="12" t="s">
        <v>9</v>
      </c>
      <c r="B5" s="27" t="s">
        <v>781</v>
      </c>
      <c r="C5" s="120" t="s">
        <v>783</v>
      </c>
      <c r="D5" s="12" t="s">
        <v>776</v>
      </c>
      <c r="E5" s="12" t="s">
        <v>107</v>
      </c>
      <c r="F5" s="109"/>
      <c r="G5" s="35"/>
      <c r="H5" s="60">
        <v>45761</v>
      </c>
      <c r="I5" s="16" t="s">
        <v>14</v>
      </c>
    </row>
    <row r="6" spans="1:12" x14ac:dyDescent="0.3">
      <c r="A6" s="12" t="s">
        <v>9</v>
      </c>
      <c r="B6" s="27" t="s">
        <v>781</v>
      </c>
      <c r="C6" s="120" t="s">
        <v>784</v>
      </c>
      <c r="D6" s="12" t="s">
        <v>778</v>
      </c>
      <c r="E6" s="12" t="s">
        <v>205</v>
      </c>
      <c r="F6" s="109"/>
      <c r="G6" s="35"/>
      <c r="H6" s="60">
        <v>45761</v>
      </c>
      <c r="I6" s="16" t="s">
        <v>14</v>
      </c>
    </row>
    <row r="7" spans="1:12" ht="15" thickBot="1" x14ac:dyDescent="0.35">
      <c r="A7" s="22" t="s">
        <v>9</v>
      </c>
      <c r="B7" s="39" t="s">
        <v>781</v>
      </c>
      <c r="C7" s="123" t="s">
        <v>785</v>
      </c>
      <c r="D7" s="22" t="s">
        <v>780</v>
      </c>
      <c r="E7" s="22"/>
      <c r="F7" s="115"/>
      <c r="G7" s="41"/>
      <c r="H7" s="60">
        <v>45761</v>
      </c>
      <c r="I7" s="16" t="s">
        <v>14</v>
      </c>
    </row>
    <row r="8" spans="1:12" ht="15" thickTop="1" x14ac:dyDescent="0.3">
      <c r="A8" s="221"/>
      <c r="B8" s="221"/>
      <c r="C8" s="227"/>
      <c r="D8" s="221"/>
      <c r="E8" s="226"/>
      <c r="F8" s="235"/>
      <c r="G8" s="236"/>
      <c r="H8" s="234"/>
      <c r="I8" s="226"/>
    </row>
    <row r="9" spans="1:12" x14ac:dyDescent="0.3">
      <c r="A9" s="221"/>
      <c r="B9" s="221"/>
      <c r="C9" s="227"/>
      <c r="D9" s="221"/>
      <c r="E9" s="226"/>
      <c r="F9" s="235"/>
      <c r="G9" s="236"/>
      <c r="H9" s="234"/>
      <c r="I9" s="226"/>
    </row>
    <row r="10" spans="1:12" x14ac:dyDescent="0.3">
      <c r="A10" s="221"/>
      <c r="B10" s="221"/>
      <c r="C10" s="227"/>
      <c r="D10" s="221"/>
      <c r="E10" s="226"/>
      <c r="F10" s="235"/>
      <c r="G10" s="236"/>
      <c r="H10" s="234"/>
      <c r="I10" s="226"/>
    </row>
    <row r="11" spans="1:12" x14ac:dyDescent="0.3">
      <c r="A11" s="221"/>
      <c r="B11" s="221"/>
      <c r="C11" s="227"/>
      <c r="D11" s="221"/>
      <c r="E11" s="226"/>
      <c r="F11" s="235"/>
      <c r="G11" s="224"/>
      <c r="H11" s="225"/>
      <c r="I11" s="226"/>
    </row>
    <row r="12" spans="1:12" x14ac:dyDescent="0.3">
      <c r="A12" s="221"/>
      <c r="B12" s="221"/>
      <c r="C12" s="227"/>
      <c r="D12" s="221"/>
      <c r="E12" s="226"/>
      <c r="F12" s="228"/>
      <c r="G12" s="225"/>
      <c r="H12" s="225"/>
      <c r="I12" s="226"/>
    </row>
    <row r="13" spans="1:12" x14ac:dyDescent="0.3">
      <c r="A13" s="232"/>
      <c r="B13" s="221"/>
      <c r="C13" s="227"/>
      <c r="D13" s="232"/>
      <c r="E13" s="233"/>
      <c r="F13" s="228"/>
      <c r="G13" s="225"/>
      <c r="H13" s="234"/>
      <c r="I13" s="226"/>
    </row>
    <row r="14" spans="1:12" x14ac:dyDescent="0.3">
      <c r="A14" s="232"/>
      <c r="B14" s="221"/>
      <c r="C14" s="227"/>
      <c r="D14" s="232"/>
      <c r="E14" s="233"/>
      <c r="F14" s="228"/>
      <c r="G14" s="225"/>
      <c r="H14" s="234"/>
      <c r="I14" s="226"/>
    </row>
    <row r="15" spans="1:12" x14ac:dyDescent="0.3">
      <c r="A15" s="232"/>
      <c r="B15" s="221"/>
      <c r="C15" s="227"/>
      <c r="D15" s="232"/>
      <c r="E15" s="226"/>
      <c r="F15" s="228"/>
      <c r="G15" s="225"/>
      <c r="H15" s="234"/>
      <c r="I15" s="226"/>
    </row>
    <row r="16" spans="1:12" x14ac:dyDescent="0.3">
      <c r="A16" s="221"/>
      <c r="B16" s="221"/>
      <c r="C16" s="227"/>
      <c r="D16" s="232"/>
      <c r="E16" s="226"/>
      <c r="F16" s="235"/>
      <c r="G16" s="236"/>
      <c r="H16" s="234"/>
      <c r="I16" s="226"/>
    </row>
    <row r="17" spans="1:9" x14ac:dyDescent="0.3">
      <c r="A17" s="221"/>
      <c r="B17" s="221"/>
      <c r="C17" s="227"/>
      <c r="D17" s="232"/>
      <c r="E17" s="226"/>
      <c r="F17" s="235"/>
      <c r="G17" s="236"/>
      <c r="H17" s="234"/>
      <c r="I17" s="226"/>
    </row>
    <row r="18" spans="1:9" x14ac:dyDescent="0.3">
      <c r="A18" s="221"/>
      <c r="B18" s="221"/>
      <c r="C18" s="227"/>
      <c r="D18" s="221"/>
      <c r="E18" s="226"/>
      <c r="F18" s="235"/>
      <c r="G18" s="236"/>
      <c r="H18" s="234"/>
      <c r="I18" s="226"/>
    </row>
    <row r="19" spans="1:9" x14ac:dyDescent="0.3">
      <c r="A19" s="221"/>
      <c r="B19" s="221"/>
      <c r="C19" s="227"/>
      <c r="D19" s="221"/>
      <c r="E19" s="226"/>
      <c r="F19" s="235"/>
      <c r="G19" s="224"/>
      <c r="H19" s="225"/>
      <c r="I19" s="226"/>
    </row>
    <row r="20" spans="1:9" x14ac:dyDescent="0.3">
      <c r="A20" s="221"/>
      <c r="B20" s="221"/>
      <c r="C20" s="227"/>
      <c r="D20" s="221"/>
      <c r="E20" s="226"/>
      <c r="F20" s="235"/>
      <c r="G20" s="224"/>
      <c r="H20" s="225"/>
      <c r="I20" s="226"/>
    </row>
    <row r="21" spans="1:9" x14ac:dyDescent="0.3">
      <c r="A21" s="221"/>
      <c r="B21" s="221"/>
      <c r="C21" s="227"/>
      <c r="D21" s="221"/>
      <c r="E21" s="226"/>
      <c r="F21" s="237"/>
      <c r="G21" s="225"/>
      <c r="H21" s="225"/>
      <c r="I21" s="226"/>
    </row>
    <row r="22" spans="1:9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5356CADE-C1CD-4313-BAC6-B8AE83EA5419}"/>
  <conditionalFormatting sqref="G2:G27">
    <cfRule type="cellIs" dxfId="78" priority="14" stopIfTrue="1" operator="lessThan">
      <formula>$L$3</formula>
    </cfRule>
    <cfRule type="cellIs" dxfId="77" priority="15" stopIfTrue="1" operator="lessThan">
      <formula>"TODAY"</formula>
    </cfRule>
  </conditionalFormatting>
  <conditionalFormatting sqref="G2:H53">
    <cfRule type="containsBlanks" dxfId="76" priority="11" stopIfTrue="1">
      <formula>LEN(TRIM(G2))=0</formula>
    </cfRule>
  </conditionalFormatting>
  <conditionalFormatting sqref="H2:H53">
    <cfRule type="cellIs" dxfId="75" priority="12" stopIfTrue="1" operator="lessThan">
      <formula>$L$2</formula>
    </cfRule>
    <cfRule type="cellIs" dxfId="74" priority="13" stopIfTrue="1" operator="lessThan">
      <formula>"TODAY"</formula>
    </cfRule>
  </conditionalFormatting>
  <conditionalFormatting sqref="I1 I8:I1048576">
    <cfRule type="cellIs" dxfId="73" priority="17" operator="equal">
      <formula>"NA"</formula>
    </cfRule>
  </conditionalFormatting>
  <conditionalFormatting sqref="I1:I1048576">
    <cfRule type="cellIs" dxfId="72" priority="7" operator="equal">
      <formula>"B"</formula>
    </cfRule>
    <cfRule type="cellIs" dxfId="71" priority="9" operator="equal">
      <formula>"A"</formula>
    </cfRule>
    <cfRule type="cellIs" dxfId="70" priority="10" operator="equal">
      <formula>"C"</formula>
    </cfRule>
  </conditionalFormatting>
  <conditionalFormatting sqref="I2">
    <cfRule type="expression" dxfId="69" priority="6" stopIfTrue="1">
      <formula>$H$2&lt;$L$2</formula>
    </cfRule>
  </conditionalFormatting>
  <conditionalFormatting sqref="I2:I7">
    <cfRule type="cellIs" dxfId="68" priority="8" operator="equal">
      <formula>"NA"</formula>
    </cfRule>
  </conditionalFormatting>
  <conditionalFormatting sqref="I3">
    <cfRule type="expression" dxfId="67" priority="5" stopIfTrue="1">
      <formula>$H$3&lt;$L$2</formula>
    </cfRule>
  </conditionalFormatting>
  <conditionalFormatting sqref="I4">
    <cfRule type="expression" dxfId="66" priority="4" stopIfTrue="1">
      <formula>$H$4&lt;$L$2</formula>
    </cfRule>
  </conditionalFormatting>
  <conditionalFormatting sqref="I5">
    <cfRule type="expression" dxfId="65" priority="2" stopIfTrue="1">
      <formula>$H$5&lt;$L$2</formula>
    </cfRule>
  </conditionalFormatting>
  <conditionalFormatting sqref="I6">
    <cfRule type="expression" dxfId="64" priority="3" stopIfTrue="1">
      <formula>$H$6&lt;$L$2</formula>
    </cfRule>
  </conditionalFormatting>
  <conditionalFormatting sqref="I7">
    <cfRule type="expression" dxfId="63" priority="1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0EBCB-5C23-4D62-A71B-E4E2B9EB8AFA}">
  <sheetPr codeName="Sheet24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59" t="s">
        <v>9</v>
      </c>
      <c r="B2" s="58" t="s">
        <v>786</v>
      </c>
      <c r="C2" s="108" t="s">
        <v>786</v>
      </c>
      <c r="D2" s="43" t="s">
        <v>771</v>
      </c>
      <c r="E2" s="59"/>
      <c r="F2" s="109"/>
      <c r="G2" s="231">
        <v>45694</v>
      </c>
      <c r="H2" s="60">
        <v>45694</v>
      </c>
      <c r="I2" s="38" t="s">
        <v>14</v>
      </c>
      <c r="L2" s="151">
        <f ca="1">TODAY()-90</f>
        <v>45695</v>
      </c>
    </row>
    <row r="3" spans="1:12" x14ac:dyDescent="0.3">
      <c r="A3" s="62" t="s">
        <v>9</v>
      </c>
      <c r="B3" s="61" t="s">
        <v>786</v>
      </c>
      <c r="C3" s="111" t="s">
        <v>837</v>
      </c>
      <c r="D3" s="12" t="s">
        <v>772</v>
      </c>
      <c r="E3" s="62" t="s">
        <v>105</v>
      </c>
      <c r="F3" s="112"/>
      <c r="G3" s="113"/>
      <c r="H3" s="60">
        <v>45694</v>
      </c>
      <c r="I3" s="16" t="s">
        <v>14</v>
      </c>
      <c r="L3" s="151">
        <f ca="1">TODAY()-365</f>
        <v>45420</v>
      </c>
    </row>
    <row r="4" spans="1:12" x14ac:dyDescent="0.3">
      <c r="A4" s="62" t="s">
        <v>9</v>
      </c>
      <c r="B4" s="61" t="s">
        <v>786</v>
      </c>
      <c r="C4" s="111" t="s">
        <v>838</v>
      </c>
      <c r="D4" s="12" t="s">
        <v>774</v>
      </c>
      <c r="E4" s="62" t="s">
        <v>97</v>
      </c>
      <c r="F4" s="112"/>
      <c r="G4" s="113"/>
      <c r="H4" s="60">
        <v>45694</v>
      </c>
      <c r="I4" s="16" t="s">
        <v>14</v>
      </c>
    </row>
    <row r="5" spans="1:12" x14ac:dyDescent="0.3">
      <c r="A5" s="62" t="s">
        <v>9</v>
      </c>
      <c r="B5" s="61" t="s">
        <v>786</v>
      </c>
      <c r="C5" s="111">
        <v>518</v>
      </c>
      <c r="D5" s="12" t="s">
        <v>776</v>
      </c>
      <c r="E5" s="62" t="s">
        <v>107</v>
      </c>
      <c r="F5" s="112"/>
      <c r="G5" s="113"/>
      <c r="H5" s="60">
        <v>45694</v>
      </c>
      <c r="I5" s="16" t="s">
        <v>14</v>
      </c>
    </row>
    <row r="6" spans="1:12" x14ac:dyDescent="0.3">
      <c r="A6" s="62" t="s">
        <v>9</v>
      </c>
      <c r="B6" s="61" t="s">
        <v>786</v>
      </c>
      <c r="C6" s="111">
        <v>518</v>
      </c>
      <c r="D6" s="12" t="s">
        <v>778</v>
      </c>
      <c r="E6" s="62" t="s">
        <v>205</v>
      </c>
      <c r="F6" s="112"/>
      <c r="G6" s="113"/>
      <c r="H6" s="60">
        <v>45694</v>
      </c>
      <c r="I6" s="16" t="s">
        <v>14</v>
      </c>
    </row>
    <row r="7" spans="1:12" ht="15" thickBot="1" x14ac:dyDescent="0.35">
      <c r="A7" s="65" t="s">
        <v>9</v>
      </c>
      <c r="B7" s="64" t="s">
        <v>786</v>
      </c>
      <c r="C7" s="114">
        <v>518</v>
      </c>
      <c r="D7" s="22" t="s">
        <v>780</v>
      </c>
      <c r="E7" s="65"/>
      <c r="F7" s="115"/>
      <c r="G7" s="116"/>
      <c r="H7" s="25">
        <v>45694</v>
      </c>
      <c r="I7" s="16" t="s">
        <v>14</v>
      </c>
    </row>
    <row r="8" spans="1:12" ht="15" thickTop="1" x14ac:dyDescent="0.3">
      <c r="A8" s="221"/>
      <c r="B8" s="221"/>
      <c r="C8" s="227"/>
      <c r="D8" s="221"/>
      <c r="E8" s="226"/>
      <c r="F8" s="235"/>
      <c r="G8" s="236"/>
      <c r="H8" s="234"/>
      <c r="I8" s="226"/>
    </row>
    <row r="9" spans="1:12" x14ac:dyDescent="0.3">
      <c r="A9" s="221"/>
      <c r="B9" s="221"/>
      <c r="C9" s="227"/>
      <c r="D9" s="221"/>
      <c r="E9" s="226"/>
      <c r="F9" s="235"/>
      <c r="G9" s="236"/>
      <c r="H9" s="234"/>
      <c r="I9" s="226"/>
    </row>
    <row r="10" spans="1:12" x14ac:dyDescent="0.3">
      <c r="A10" s="221"/>
      <c r="B10" s="221"/>
      <c r="C10" s="227"/>
      <c r="D10" s="221"/>
      <c r="E10" s="226"/>
      <c r="F10" s="235"/>
      <c r="G10" s="236"/>
      <c r="H10" s="234"/>
      <c r="I10" s="226"/>
    </row>
    <row r="11" spans="1:12" x14ac:dyDescent="0.3">
      <c r="A11" s="221"/>
      <c r="B11" s="221"/>
      <c r="C11" s="227"/>
      <c r="D11" s="221"/>
      <c r="E11" s="226"/>
      <c r="F11" s="235"/>
      <c r="G11" s="224"/>
      <c r="H11" s="225"/>
      <c r="I11" s="226"/>
    </row>
    <row r="12" spans="1:12" x14ac:dyDescent="0.3">
      <c r="A12" s="221"/>
      <c r="B12" s="221"/>
      <c r="C12" s="227"/>
      <c r="D12" s="221"/>
      <c r="E12" s="226"/>
      <c r="F12" s="228"/>
      <c r="G12" s="225"/>
      <c r="H12" s="225"/>
      <c r="I12" s="226"/>
    </row>
    <row r="13" spans="1:12" x14ac:dyDescent="0.3">
      <c r="A13" s="232"/>
      <c r="B13" s="221"/>
      <c r="C13" s="227"/>
      <c r="D13" s="232"/>
      <c r="E13" s="233"/>
      <c r="F13" s="228"/>
      <c r="G13" s="225"/>
      <c r="H13" s="234"/>
      <c r="I13" s="226"/>
    </row>
    <row r="14" spans="1:12" x14ac:dyDescent="0.3">
      <c r="A14" s="232"/>
      <c r="B14" s="221"/>
      <c r="C14" s="227"/>
      <c r="D14" s="232"/>
      <c r="E14" s="233"/>
      <c r="F14" s="228"/>
      <c r="G14" s="225"/>
      <c r="H14" s="234"/>
      <c r="I14" s="226"/>
    </row>
    <row r="15" spans="1:12" x14ac:dyDescent="0.3">
      <c r="A15" s="232"/>
      <c r="B15" s="221"/>
      <c r="C15" s="227"/>
      <c r="D15" s="232"/>
      <c r="E15" s="226"/>
      <c r="F15" s="228"/>
      <c r="G15" s="225"/>
      <c r="H15" s="234"/>
      <c r="I15" s="226"/>
    </row>
    <row r="16" spans="1:12" x14ac:dyDescent="0.3">
      <c r="A16" s="221"/>
      <c r="B16" s="221"/>
      <c r="C16" s="227"/>
      <c r="D16" s="232"/>
      <c r="E16" s="226"/>
      <c r="F16" s="235"/>
      <c r="G16" s="236"/>
      <c r="H16" s="234"/>
      <c r="I16" s="226"/>
    </row>
    <row r="17" spans="1:9" x14ac:dyDescent="0.3">
      <c r="A17" s="221"/>
      <c r="B17" s="221"/>
      <c r="C17" s="227"/>
      <c r="D17" s="232"/>
      <c r="E17" s="226"/>
      <c r="F17" s="235"/>
      <c r="G17" s="236"/>
      <c r="H17" s="234"/>
      <c r="I17" s="226"/>
    </row>
    <row r="18" spans="1:9" x14ac:dyDescent="0.3">
      <c r="A18" s="221"/>
      <c r="B18" s="221"/>
      <c r="C18" s="227"/>
      <c r="D18" s="221"/>
      <c r="E18" s="226"/>
      <c r="F18" s="235"/>
      <c r="G18" s="236"/>
      <c r="H18" s="234"/>
      <c r="I18" s="226"/>
    </row>
    <row r="19" spans="1:9" x14ac:dyDescent="0.3">
      <c r="A19" s="221"/>
      <c r="B19" s="221"/>
      <c r="C19" s="227"/>
      <c r="D19" s="221"/>
      <c r="E19" s="226"/>
      <c r="F19" s="235"/>
      <c r="G19" s="224"/>
      <c r="H19" s="225"/>
      <c r="I19" s="226"/>
    </row>
    <row r="20" spans="1:9" x14ac:dyDescent="0.3">
      <c r="A20" s="221"/>
      <c r="B20" s="221"/>
      <c r="C20" s="227"/>
      <c r="D20" s="221"/>
      <c r="E20" s="226"/>
      <c r="F20" s="235"/>
      <c r="G20" s="224"/>
      <c r="H20" s="225"/>
      <c r="I20" s="226"/>
    </row>
    <row r="21" spans="1:9" x14ac:dyDescent="0.3">
      <c r="A21" s="221"/>
      <c r="B21" s="221"/>
      <c r="C21" s="227"/>
      <c r="D21" s="221"/>
      <c r="E21" s="226"/>
      <c r="F21" s="237"/>
      <c r="G21" s="225"/>
      <c r="H21" s="225"/>
      <c r="I21" s="226"/>
    </row>
    <row r="22" spans="1:9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0</v>
      </c>
      <c r="B100">
        <f ca="1">COUNTIF($H$2:$H$80,"&lt;"&amp;L2)</f>
        <v>6</v>
      </c>
      <c r="C100">
        <f>COUNTIF(I:I,Algemeen!A7)</f>
        <v>0</v>
      </c>
    </row>
  </sheetData>
  <autoFilter ref="I1:I53" xr:uid="{9190EBCB-5C23-4D62-A71B-E4E2B9EB8AFA}"/>
  <conditionalFormatting sqref="G2:G27">
    <cfRule type="cellIs" dxfId="62" priority="20" stopIfTrue="1" operator="lessThan">
      <formula>$L$3</formula>
    </cfRule>
    <cfRule type="cellIs" dxfId="61" priority="21" stopIfTrue="1" operator="lessThan">
      <formula>"TODAY"</formula>
    </cfRule>
  </conditionalFormatting>
  <conditionalFormatting sqref="G2:H53">
    <cfRule type="containsBlanks" dxfId="60" priority="17" stopIfTrue="1">
      <formula>LEN(TRIM(G2))=0</formula>
    </cfRule>
  </conditionalFormatting>
  <conditionalFormatting sqref="H2:H53">
    <cfRule type="cellIs" dxfId="59" priority="18" stopIfTrue="1" operator="lessThan">
      <formula>$L$2</formula>
    </cfRule>
    <cfRule type="cellIs" dxfId="58" priority="19" stopIfTrue="1" operator="lessThan">
      <formula>"TODAY"</formula>
    </cfRule>
  </conditionalFormatting>
  <conditionalFormatting sqref="I1 I8:I1048576">
    <cfRule type="cellIs" dxfId="57" priority="23" operator="equal">
      <formula>"NA"</formula>
    </cfRule>
  </conditionalFormatting>
  <conditionalFormatting sqref="I1:I2">
    <cfRule type="cellIs" dxfId="56" priority="3" operator="equal">
      <formula>"B"</formula>
    </cfRule>
    <cfRule type="cellIs" dxfId="55" priority="5" operator="equal">
      <formula>"A"</formula>
    </cfRule>
    <cfRule type="cellIs" dxfId="54" priority="6" operator="equal">
      <formula>"C"</formula>
    </cfRule>
  </conditionalFormatting>
  <conditionalFormatting sqref="I2">
    <cfRule type="expression" dxfId="53" priority="1" stopIfTrue="1">
      <formula>$G$2&lt;$L$3</formula>
    </cfRule>
    <cfRule type="expression" dxfId="52" priority="2" stopIfTrue="1">
      <formula>$H$2&lt;$L$2</formula>
    </cfRule>
    <cfRule type="cellIs" dxfId="51" priority="4" operator="equal">
      <formula>"NA"</formula>
    </cfRule>
  </conditionalFormatting>
  <conditionalFormatting sqref="I3">
    <cfRule type="expression" dxfId="50" priority="11" stopIfTrue="1">
      <formula>$H$3&lt;$L$2</formula>
    </cfRule>
  </conditionalFormatting>
  <conditionalFormatting sqref="I3:I7">
    <cfRule type="cellIs" dxfId="49" priority="14" operator="equal">
      <formula>"NA"</formula>
    </cfRule>
  </conditionalFormatting>
  <conditionalFormatting sqref="I3:I1048576">
    <cfRule type="cellIs" dxfId="48" priority="13" operator="equal">
      <formula>"B"</formula>
    </cfRule>
    <cfRule type="cellIs" dxfId="47" priority="15" operator="equal">
      <formula>"A"</formula>
    </cfRule>
    <cfRule type="cellIs" dxfId="46" priority="16" operator="equal">
      <formula>"C"</formula>
    </cfRule>
  </conditionalFormatting>
  <conditionalFormatting sqref="I4">
    <cfRule type="expression" dxfId="45" priority="10" stopIfTrue="1">
      <formula>$H$4&lt;$L$2</formula>
    </cfRule>
  </conditionalFormatting>
  <conditionalFormatting sqref="I5">
    <cfRule type="expression" dxfId="44" priority="8" stopIfTrue="1">
      <formula>$H$5&lt;$L$2</formula>
    </cfRule>
  </conditionalFormatting>
  <conditionalFormatting sqref="I6">
    <cfRule type="expression" dxfId="43" priority="9" stopIfTrue="1">
      <formula>$H$6&lt;$L$2</formula>
    </cfRule>
  </conditionalFormatting>
  <conditionalFormatting sqref="I7">
    <cfRule type="expression" dxfId="42" priority="7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E4359-9111-4800-800F-8DAEAB7F4257}">
  <sheetPr codeName="Sheet25">
    <pageSetUpPr fitToPage="1"/>
  </sheetPr>
  <dimension ref="A1:L100"/>
  <sheetViews>
    <sheetView tabSelected="1" workbookViewId="0">
      <selection activeCell="D19" sqref="D19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80" t="s">
        <v>50</v>
      </c>
      <c r="B2" s="117" t="s">
        <v>787</v>
      </c>
      <c r="C2" s="118" t="s">
        <v>787</v>
      </c>
      <c r="D2" s="80" t="s">
        <v>839</v>
      </c>
      <c r="E2" s="80"/>
      <c r="F2" s="119"/>
      <c r="G2" s="47">
        <v>45694</v>
      </c>
      <c r="H2" s="47">
        <v>45783</v>
      </c>
      <c r="I2" s="38" t="s">
        <v>14</v>
      </c>
      <c r="L2" s="151">
        <f ca="1">TODAY()-90</f>
        <v>45695</v>
      </c>
    </row>
    <row r="3" spans="1:12" x14ac:dyDescent="0.3">
      <c r="A3" s="12" t="s">
        <v>50</v>
      </c>
      <c r="B3" s="27" t="s">
        <v>787</v>
      </c>
      <c r="C3" s="120" t="s">
        <v>840</v>
      </c>
      <c r="D3" s="12" t="s">
        <v>772</v>
      </c>
      <c r="E3" s="12" t="s">
        <v>105</v>
      </c>
      <c r="F3" s="121"/>
      <c r="G3" s="29"/>
      <c r="H3" s="47">
        <v>45783</v>
      </c>
      <c r="I3" s="16" t="s">
        <v>14</v>
      </c>
      <c r="L3" s="151">
        <f ca="1">TODAY()-365</f>
        <v>45420</v>
      </c>
    </row>
    <row r="4" spans="1:12" x14ac:dyDescent="0.3">
      <c r="A4" s="12" t="s">
        <v>50</v>
      </c>
      <c r="B4" s="27" t="s">
        <v>787</v>
      </c>
      <c r="C4" s="122" t="s">
        <v>788</v>
      </c>
      <c r="D4" s="12" t="s">
        <v>774</v>
      </c>
      <c r="E4" s="12" t="s">
        <v>97</v>
      </c>
      <c r="F4" s="121"/>
      <c r="G4" s="29"/>
      <c r="H4" s="47">
        <v>45783</v>
      </c>
      <c r="I4" s="16" t="s">
        <v>14</v>
      </c>
    </row>
    <row r="5" spans="1:12" x14ac:dyDescent="0.3">
      <c r="A5" s="136" t="s">
        <v>50</v>
      </c>
      <c r="B5" s="201" t="s">
        <v>787</v>
      </c>
      <c r="C5" s="242" t="s">
        <v>789</v>
      </c>
      <c r="D5" s="136" t="s">
        <v>776</v>
      </c>
      <c r="E5" s="136" t="s">
        <v>107</v>
      </c>
      <c r="F5" s="144"/>
      <c r="G5" s="202"/>
      <c r="H5" s="47">
        <v>45783</v>
      </c>
      <c r="I5" s="16" t="s">
        <v>14</v>
      </c>
    </row>
    <row r="6" spans="1:12" x14ac:dyDescent="0.3">
      <c r="A6" s="136" t="s">
        <v>50</v>
      </c>
      <c r="B6" s="201" t="s">
        <v>787</v>
      </c>
      <c r="C6" s="242" t="s">
        <v>790</v>
      </c>
      <c r="D6" s="136" t="s">
        <v>778</v>
      </c>
      <c r="E6" s="136" t="s">
        <v>205</v>
      </c>
      <c r="F6" s="144"/>
      <c r="G6" s="202"/>
      <c r="H6" s="47">
        <v>45783</v>
      </c>
      <c r="I6" s="16" t="s">
        <v>14</v>
      </c>
    </row>
    <row r="7" spans="1:12" ht="15" thickBot="1" x14ac:dyDescent="0.35">
      <c r="A7" s="178" t="s">
        <v>50</v>
      </c>
      <c r="B7" s="204" t="s">
        <v>787</v>
      </c>
      <c r="C7" s="243" t="s">
        <v>791</v>
      </c>
      <c r="D7" s="178" t="s">
        <v>780</v>
      </c>
      <c r="E7" s="178"/>
      <c r="F7" s="182"/>
      <c r="G7" s="244"/>
      <c r="H7" s="47">
        <v>45783</v>
      </c>
      <c r="I7" s="16" t="s">
        <v>14</v>
      </c>
    </row>
    <row r="8" spans="1:12" ht="15" thickTop="1" x14ac:dyDescent="0.3">
      <c r="A8" s="221"/>
      <c r="B8" s="221"/>
      <c r="C8" s="227"/>
      <c r="D8" s="221"/>
      <c r="E8" s="226"/>
      <c r="F8" s="235"/>
      <c r="G8" s="236"/>
      <c r="H8" s="234"/>
      <c r="I8" s="226"/>
    </row>
    <row r="9" spans="1:12" x14ac:dyDescent="0.3">
      <c r="A9" s="221"/>
      <c r="B9" s="221"/>
      <c r="C9" s="227"/>
      <c r="D9" s="221"/>
      <c r="E9" s="226"/>
      <c r="F9" s="235"/>
      <c r="G9" s="236"/>
      <c r="H9" s="234"/>
      <c r="I9" s="226"/>
    </row>
    <row r="10" spans="1:12" x14ac:dyDescent="0.3">
      <c r="A10" s="221"/>
      <c r="B10" s="221"/>
      <c r="C10" s="227"/>
      <c r="D10" s="221"/>
      <c r="E10" s="226"/>
      <c r="F10" s="235"/>
      <c r="G10" s="236"/>
      <c r="H10" s="234"/>
      <c r="I10" s="226"/>
    </row>
    <row r="11" spans="1:12" x14ac:dyDescent="0.3">
      <c r="A11" s="221"/>
      <c r="B11" s="221"/>
      <c r="C11" s="227"/>
      <c r="D11" s="221"/>
      <c r="E11" s="226"/>
      <c r="F11" s="235"/>
      <c r="G11" s="224"/>
      <c r="H11" s="225"/>
      <c r="I11" s="226"/>
    </row>
    <row r="12" spans="1:12" x14ac:dyDescent="0.3">
      <c r="A12" s="221"/>
      <c r="B12" s="221"/>
      <c r="C12" s="227"/>
      <c r="D12" s="221"/>
      <c r="E12" s="226"/>
      <c r="F12" s="228"/>
      <c r="G12" s="225"/>
      <c r="H12" s="225"/>
      <c r="I12" s="226"/>
    </row>
    <row r="13" spans="1:12" x14ac:dyDescent="0.3">
      <c r="A13" s="232"/>
      <c r="B13" s="221"/>
      <c r="C13" s="227"/>
      <c r="D13" s="232"/>
      <c r="E13" s="233"/>
      <c r="F13" s="228"/>
      <c r="G13" s="225"/>
      <c r="H13" s="234"/>
      <c r="I13" s="226"/>
    </row>
    <row r="14" spans="1:12" x14ac:dyDescent="0.3">
      <c r="A14" s="232"/>
      <c r="B14" s="221"/>
      <c r="C14" s="227"/>
      <c r="D14" s="232"/>
      <c r="E14" s="233"/>
      <c r="F14" s="228"/>
      <c r="G14" s="225"/>
      <c r="H14" s="234"/>
      <c r="I14" s="226"/>
    </row>
    <row r="15" spans="1:12" x14ac:dyDescent="0.3">
      <c r="A15" s="232"/>
      <c r="B15" s="221"/>
      <c r="C15" s="227"/>
      <c r="D15" s="232"/>
      <c r="E15" s="226"/>
      <c r="F15" s="228"/>
      <c r="G15" s="225"/>
      <c r="H15" s="234"/>
      <c r="I15" s="226"/>
    </row>
    <row r="16" spans="1:12" x14ac:dyDescent="0.3">
      <c r="A16" s="221"/>
      <c r="B16" s="221"/>
      <c r="C16" s="227"/>
      <c r="D16" s="232"/>
      <c r="E16" s="226"/>
      <c r="F16" s="235"/>
      <c r="G16" s="236"/>
      <c r="H16" s="234"/>
      <c r="I16" s="226"/>
    </row>
    <row r="17" spans="1:9" x14ac:dyDescent="0.3">
      <c r="A17" s="221"/>
      <c r="B17" s="221"/>
      <c r="C17" s="227"/>
      <c r="D17" s="232"/>
      <c r="E17" s="226"/>
      <c r="F17" s="235"/>
      <c r="G17" s="236"/>
      <c r="H17" s="234"/>
      <c r="I17" s="226"/>
    </row>
    <row r="18" spans="1:9" x14ac:dyDescent="0.3">
      <c r="A18" s="221"/>
      <c r="B18" s="221"/>
      <c r="C18" s="227"/>
      <c r="D18" s="221"/>
      <c r="E18" s="226"/>
      <c r="F18" s="235"/>
      <c r="G18" s="236"/>
      <c r="H18" s="234"/>
      <c r="I18" s="226"/>
    </row>
    <row r="19" spans="1:9" x14ac:dyDescent="0.3">
      <c r="A19" s="221"/>
      <c r="B19" s="221"/>
      <c r="C19" s="227"/>
      <c r="D19" s="221"/>
      <c r="E19" s="226"/>
      <c r="F19" s="235"/>
      <c r="G19" s="224"/>
      <c r="H19" s="225"/>
      <c r="I19" s="226"/>
    </row>
    <row r="20" spans="1:9" x14ac:dyDescent="0.3">
      <c r="A20" s="221"/>
      <c r="B20" s="221"/>
      <c r="C20" s="227"/>
      <c r="D20" s="221"/>
      <c r="E20" s="226"/>
      <c r="F20" s="235"/>
      <c r="G20" s="224"/>
      <c r="H20" s="225"/>
      <c r="I20" s="226"/>
    </row>
    <row r="21" spans="1:9" x14ac:dyDescent="0.3">
      <c r="A21" s="221"/>
      <c r="B21" s="221"/>
      <c r="C21" s="227"/>
      <c r="D21" s="221"/>
      <c r="E21" s="226"/>
      <c r="F21" s="237"/>
      <c r="G21" s="225"/>
      <c r="H21" s="225"/>
      <c r="I21" s="226"/>
    </row>
    <row r="22" spans="1:9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2C8E4359-9111-4800-800F-8DAEAB7F4257}"/>
  <conditionalFormatting sqref="G2:G27">
    <cfRule type="cellIs" dxfId="41" priority="15" stopIfTrue="1" operator="lessThan">
      <formula>$L$3</formula>
    </cfRule>
    <cfRule type="cellIs" dxfId="40" priority="16" stopIfTrue="1" operator="lessThan">
      <formula>"TODAY"</formula>
    </cfRule>
  </conditionalFormatting>
  <conditionalFormatting sqref="G2:H53">
    <cfRule type="containsBlanks" dxfId="39" priority="12" stopIfTrue="1">
      <formula>LEN(TRIM(G2))=0</formula>
    </cfRule>
  </conditionalFormatting>
  <conditionalFormatting sqref="H2:H53">
    <cfRule type="cellIs" dxfId="38" priority="13" stopIfTrue="1" operator="lessThan">
      <formula>$L$2</formula>
    </cfRule>
    <cfRule type="cellIs" dxfId="37" priority="14" stopIfTrue="1" operator="lessThan">
      <formula>"TODAY"</formula>
    </cfRule>
  </conditionalFormatting>
  <conditionalFormatting sqref="I1 I8:I1048576">
    <cfRule type="cellIs" dxfId="36" priority="18" operator="equal">
      <formula>"NA"</formula>
    </cfRule>
  </conditionalFormatting>
  <conditionalFormatting sqref="I1:I1048576">
    <cfRule type="cellIs" dxfId="35" priority="8" operator="equal">
      <formula>"B"</formula>
    </cfRule>
    <cfRule type="cellIs" dxfId="34" priority="10" operator="equal">
      <formula>"A"</formula>
    </cfRule>
    <cfRule type="cellIs" dxfId="33" priority="11" operator="equal">
      <formula>"C"</formula>
    </cfRule>
  </conditionalFormatting>
  <conditionalFormatting sqref="I2">
    <cfRule type="expression" dxfId="32" priority="1" stopIfTrue="1">
      <formula>$G$2&lt;$L$3</formula>
    </cfRule>
    <cfRule type="expression" dxfId="31" priority="7" stopIfTrue="1">
      <formula>$H$2&lt;$L$2</formula>
    </cfRule>
  </conditionalFormatting>
  <conditionalFormatting sqref="I2:I7">
    <cfRule type="cellIs" dxfId="30" priority="9" operator="equal">
      <formula>"NA"</formula>
    </cfRule>
  </conditionalFormatting>
  <conditionalFormatting sqref="I3">
    <cfRule type="expression" dxfId="29" priority="6" stopIfTrue="1">
      <formula>$H$3&lt;$L$2</formula>
    </cfRule>
  </conditionalFormatting>
  <conditionalFormatting sqref="I4">
    <cfRule type="expression" dxfId="28" priority="5" stopIfTrue="1">
      <formula>$H$4&lt;$L$2</formula>
    </cfRule>
  </conditionalFormatting>
  <conditionalFormatting sqref="I5:I7">
    <cfRule type="expression" dxfId="27" priority="3" stopIfTrue="1">
      <formula>$H$5&lt;$L$2</formula>
    </cfRule>
  </conditionalFormatting>
  <conditionalFormatting sqref="I6">
    <cfRule type="expression" dxfId="26" priority="4" stopIfTrue="1">
      <formula>$H$6&lt;$L$2</formula>
    </cfRule>
  </conditionalFormatting>
  <conditionalFormatting sqref="I7">
    <cfRule type="expression" dxfId="25" priority="2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00437-4EC4-41E6-BEAB-A5657D0D5A4A}">
  <sheetPr codeName="Sheet26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thickBot="1" x14ac:dyDescent="0.3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15" thickTop="1" x14ac:dyDescent="0.3">
      <c r="A2" s="12" t="s">
        <v>50</v>
      </c>
      <c r="B2" s="72" t="s">
        <v>792</v>
      </c>
      <c r="C2" s="124" t="s">
        <v>792</v>
      </c>
      <c r="D2" s="12" t="s">
        <v>793</v>
      </c>
      <c r="E2" s="12"/>
      <c r="F2" s="125"/>
      <c r="G2" s="29"/>
      <c r="H2" s="60">
        <v>45783</v>
      </c>
      <c r="I2" s="38" t="s">
        <v>14</v>
      </c>
      <c r="L2" s="151">
        <f ca="1">TODAY()-90</f>
        <v>45695</v>
      </c>
    </row>
    <row r="3" spans="1:12" x14ac:dyDescent="0.3">
      <c r="A3" s="43" t="s">
        <v>50</v>
      </c>
      <c r="B3" s="126" t="s">
        <v>792</v>
      </c>
      <c r="C3" s="105" t="s">
        <v>841</v>
      </c>
      <c r="D3" s="43" t="s">
        <v>772</v>
      </c>
      <c r="E3" s="43" t="s">
        <v>105</v>
      </c>
      <c r="F3" s="28"/>
      <c r="G3" s="46"/>
      <c r="H3" s="60">
        <v>45783</v>
      </c>
      <c r="I3" s="16" t="s">
        <v>14</v>
      </c>
      <c r="L3" s="151">
        <f ca="1">TODAY()-365</f>
        <v>45420</v>
      </c>
    </row>
    <row r="4" spans="1:12" x14ac:dyDescent="0.3">
      <c r="A4" s="12" t="s">
        <v>50</v>
      </c>
      <c r="B4" s="72" t="s">
        <v>792</v>
      </c>
      <c r="C4" s="120" t="s">
        <v>792</v>
      </c>
      <c r="D4" s="12" t="s">
        <v>774</v>
      </c>
      <c r="E4" s="12" t="s">
        <v>97</v>
      </c>
      <c r="F4" s="28"/>
      <c r="G4" s="35"/>
      <c r="H4" s="60">
        <v>45783</v>
      </c>
      <c r="I4" s="16" t="s">
        <v>14</v>
      </c>
    </row>
    <row r="5" spans="1:12" x14ac:dyDescent="0.3">
      <c r="A5" s="12" t="s">
        <v>50</v>
      </c>
      <c r="B5" s="72" t="s">
        <v>792</v>
      </c>
      <c r="C5" s="120" t="s">
        <v>794</v>
      </c>
      <c r="D5" s="12" t="s">
        <v>776</v>
      </c>
      <c r="E5" s="12" t="s">
        <v>107</v>
      </c>
      <c r="F5" s="28"/>
      <c r="G5" s="35"/>
      <c r="H5" s="60">
        <v>45783</v>
      </c>
      <c r="I5" s="16" t="s">
        <v>14</v>
      </c>
    </row>
    <row r="6" spans="1:12" x14ac:dyDescent="0.3">
      <c r="A6" s="12" t="s">
        <v>50</v>
      </c>
      <c r="B6" s="72" t="s">
        <v>792</v>
      </c>
      <c r="C6" s="120" t="s">
        <v>795</v>
      </c>
      <c r="D6" s="12" t="s">
        <v>778</v>
      </c>
      <c r="E6" s="12" t="s">
        <v>205</v>
      </c>
      <c r="F6" s="28"/>
      <c r="G6" s="35"/>
      <c r="H6" s="60">
        <v>45783</v>
      </c>
      <c r="I6" s="16" t="s">
        <v>14</v>
      </c>
    </row>
    <row r="7" spans="1:12" ht="15" thickBot="1" x14ac:dyDescent="0.35">
      <c r="A7" s="22" t="s">
        <v>50</v>
      </c>
      <c r="B7" s="71" t="s">
        <v>792</v>
      </c>
      <c r="C7" s="123" t="s">
        <v>796</v>
      </c>
      <c r="D7" s="22" t="s">
        <v>780</v>
      </c>
      <c r="E7" s="22"/>
      <c r="F7" s="40"/>
      <c r="G7" s="41"/>
      <c r="H7" s="60">
        <v>45783</v>
      </c>
      <c r="I7" s="26" t="s">
        <v>14</v>
      </c>
    </row>
    <row r="8" spans="1:12" ht="15" thickTop="1" x14ac:dyDescent="0.3">
      <c r="A8" s="221"/>
      <c r="B8" s="221"/>
      <c r="C8" s="227"/>
      <c r="D8" s="221"/>
      <c r="E8" s="226"/>
      <c r="F8" s="235"/>
      <c r="G8" s="236"/>
      <c r="H8" s="234"/>
      <c r="I8" s="226"/>
    </row>
    <row r="9" spans="1:12" x14ac:dyDescent="0.3">
      <c r="A9" s="221"/>
      <c r="B9" s="221"/>
      <c r="C9" s="227"/>
      <c r="D9" s="221"/>
      <c r="E9" s="226"/>
      <c r="F9" s="235"/>
      <c r="G9" s="236"/>
      <c r="H9" s="234"/>
      <c r="I9" s="226"/>
    </row>
    <row r="10" spans="1:12" x14ac:dyDescent="0.3">
      <c r="A10" s="221"/>
      <c r="B10" s="221"/>
      <c r="C10" s="227"/>
      <c r="D10" s="221"/>
      <c r="E10" s="226"/>
      <c r="F10" s="235"/>
      <c r="G10" s="236"/>
      <c r="H10" s="234"/>
      <c r="I10" s="226"/>
    </row>
    <row r="11" spans="1:12" x14ac:dyDescent="0.3">
      <c r="A11" s="221"/>
      <c r="B11" s="221"/>
      <c r="C11" s="227"/>
      <c r="D11" s="221"/>
      <c r="E11" s="226"/>
      <c r="F11" s="235"/>
      <c r="G11" s="224"/>
      <c r="H11" s="225"/>
      <c r="I11" s="226"/>
    </row>
    <row r="12" spans="1:12" x14ac:dyDescent="0.3">
      <c r="A12" s="221"/>
      <c r="B12" s="221"/>
      <c r="C12" s="227"/>
      <c r="D12" s="221"/>
      <c r="E12" s="226"/>
      <c r="F12" s="228"/>
      <c r="G12" s="225"/>
      <c r="H12" s="225"/>
      <c r="I12" s="226"/>
    </row>
    <row r="13" spans="1:12" x14ac:dyDescent="0.3">
      <c r="A13" s="232"/>
      <c r="B13" s="221"/>
      <c r="C13" s="227"/>
      <c r="D13" s="232"/>
      <c r="E13" s="233"/>
      <c r="F13" s="228"/>
      <c r="G13" s="225"/>
      <c r="H13" s="234"/>
      <c r="I13" s="226"/>
    </row>
    <row r="14" spans="1:12" x14ac:dyDescent="0.3">
      <c r="A14" s="232"/>
      <c r="B14" s="221"/>
      <c r="C14" s="227"/>
      <c r="D14" s="232"/>
      <c r="E14" s="233"/>
      <c r="F14" s="228"/>
      <c r="G14" s="225"/>
      <c r="H14" s="234"/>
      <c r="I14" s="226"/>
    </row>
    <row r="15" spans="1:12" x14ac:dyDescent="0.3">
      <c r="A15" s="232"/>
      <c r="B15" s="221"/>
      <c r="C15" s="227"/>
      <c r="D15" s="232"/>
      <c r="E15" s="226"/>
      <c r="F15" s="228"/>
      <c r="G15" s="225"/>
      <c r="H15" s="234"/>
      <c r="I15" s="226"/>
    </row>
    <row r="16" spans="1:12" x14ac:dyDescent="0.3">
      <c r="A16" s="221"/>
      <c r="B16" s="221"/>
      <c r="C16" s="227"/>
      <c r="D16" s="232"/>
      <c r="E16" s="226"/>
      <c r="F16" s="235"/>
      <c r="G16" s="236"/>
      <c r="H16" s="234"/>
      <c r="I16" s="226"/>
    </row>
    <row r="17" spans="1:9" x14ac:dyDescent="0.3">
      <c r="A17" s="221"/>
      <c r="B17" s="221"/>
      <c r="C17" s="227"/>
      <c r="D17" s="232"/>
      <c r="E17" s="226"/>
      <c r="F17" s="235"/>
      <c r="G17" s="236"/>
      <c r="H17" s="234"/>
      <c r="I17" s="226"/>
    </row>
    <row r="18" spans="1:9" x14ac:dyDescent="0.3">
      <c r="A18" s="221"/>
      <c r="B18" s="221"/>
      <c r="C18" s="227"/>
      <c r="D18" s="221"/>
      <c r="E18" s="226"/>
      <c r="F18" s="235"/>
      <c r="G18" s="236"/>
      <c r="H18" s="234"/>
      <c r="I18" s="226"/>
    </row>
    <row r="19" spans="1:9" x14ac:dyDescent="0.3">
      <c r="A19" s="221"/>
      <c r="B19" s="221"/>
      <c r="C19" s="227"/>
      <c r="D19" s="221"/>
      <c r="E19" s="226"/>
      <c r="F19" s="235"/>
      <c r="G19" s="224"/>
      <c r="H19" s="225"/>
      <c r="I19" s="226"/>
    </row>
    <row r="20" spans="1:9" x14ac:dyDescent="0.3">
      <c r="A20" s="221"/>
      <c r="B20" s="221"/>
      <c r="C20" s="227"/>
      <c r="D20" s="221"/>
      <c r="E20" s="226"/>
      <c r="F20" s="235"/>
      <c r="G20" s="224"/>
      <c r="H20" s="225"/>
      <c r="I20" s="226"/>
    </row>
    <row r="21" spans="1:9" x14ac:dyDescent="0.3">
      <c r="A21" s="221"/>
      <c r="B21" s="221"/>
      <c r="C21" s="227"/>
      <c r="D21" s="221"/>
      <c r="E21" s="226"/>
      <c r="F21" s="237"/>
      <c r="G21" s="225"/>
      <c r="H21" s="225"/>
      <c r="I21" s="226"/>
    </row>
    <row r="22" spans="1:9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BC600437-4EC4-41E6-BEAB-A5657D0D5A4A}"/>
  <conditionalFormatting sqref="G2:G27">
    <cfRule type="cellIs" dxfId="24" priority="4" stopIfTrue="1" operator="lessThan">
      <formula>$L$3</formula>
    </cfRule>
    <cfRule type="cellIs" dxfId="23" priority="5" stopIfTrue="1" operator="lessThan">
      <formula>"TODAY"</formula>
    </cfRule>
  </conditionalFormatting>
  <conditionalFormatting sqref="G2:H53">
    <cfRule type="containsBlanks" dxfId="22" priority="1" stopIfTrue="1">
      <formula>LEN(TRIM(G2))=0</formula>
    </cfRule>
  </conditionalFormatting>
  <conditionalFormatting sqref="H2:H53">
    <cfRule type="cellIs" dxfId="21" priority="2" stopIfTrue="1" operator="lessThan">
      <formula>$L$2</formula>
    </cfRule>
    <cfRule type="cellIs" dxfId="20" priority="3" stopIfTrue="1" operator="lessThan">
      <formula>"TODAY"</formula>
    </cfRule>
  </conditionalFormatting>
  <conditionalFormatting sqref="I1:I1048576">
    <cfRule type="cellIs" dxfId="19" priority="6" operator="equal">
      <formula>"B"</formula>
    </cfRule>
    <cfRule type="cellIs" dxfId="18" priority="7" operator="equal">
      <formula>"NA"</formula>
    </cfRule>
    <cfRule type="cellIs" dxfId="17" priority="8" operator="equal">
      <formula>"A"</formula>
    </cfRule>
    <cfRule type="cellIs" dxfId="16" priority="9" operator="equal">
      <formula>"C"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5FBF6-8833-43B1-B084-7DAED720C7B4}">
  <sheetPr codeName="Sheet27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59" t="s">
        <v>50</v>
      </c>
      <c r="B2" s="43" t="s">
        <v>797</v>
      </c>
      <c r="C2" s="245" t="s">
        <v>797</v>
      </c>
      <c r="D2" s="43" t="s">
        <v>798</v>
      </c>
      <c r="E2" s="59"/>
      <c r="F2" s="246"/>
      <c r="G2" s="110"/>
      <c r="H2" s="60">
        <v>45783</v>
      </c>
      <c r="I2" s="38" t="s">
        <v>14</v>
      </c>
      <c r="L2" s="151">
        <f ca="1">TODAY()-90</f>
        <v>45695</v>
      </c>
    </row>
    <row r="3" spans="1:12" x14ac:dyDescent="0.3">
      <c r="A3" s="62" t="s">
        <v>50</v>
      </c>
      <c r="B3" s="12" t="s">
        <v>797</v>
      </c>
      <c r="C3" s="247" t="s">
        <v>799</v>
      </c>
      <c r="D3" s="12" t="s">
        <v>774</v>
      </c>
      <c r="E3" s="62" t="s">
        <v>97</v>
      </c>
      <c r="F3" s="248"/>
      <c r="G3" s="113"/>
      <c r="H3" s="60">
        <v>45783</v>
      </c>
      <c r="I3" s="16" t="s">
        <v>14</v>
      </c>
      <c r="L3" s="151">
        <f ca="1">TODAY()-365</f>
        <v>45420</v>
      </c>
    </row>
    <row r="4" spans="1:12" x14ac:dyDescent="0.3">
      <c r="A4" s="62" t="s">
        <v>50</v>
      </c>
      <c r="B4" s="12" t="s">
        <v>797</v>
      </c>
      <c r="C4" s="249">
        <v>2103347</v>
      </c>
      <c r="D4" s="12" t="s">
        <v>772</v>
      </c>
      <c r="E4" s="62" t="s">
        <v>105</v>
      </c>
      <c r="F4" s="248"/>
      <c r="G4" s="113"/>
      <c r="H4" s="60">
        <v>45783</v>
      </c>
      <c r="I4" s="16" t="s">
        <v>14</v>
      </c>
    </row>
    <row r="5" spans="1:12" x14ac:dyDescent="0.3">
      <c r="A5" s="62" t="s">
        <v>50</v>
      </c>
      <c r="B5" s="12" t="s">
        <v>797</v>
      </c>
      <c r="C5" s="249">
        <v>556</v>
      </c>
      <c r="D5" s="12" t="s">
        <v>776</v>
      </c>
      <c r="E5" s="62" t="s">
        <v>107</v>
      </c>
      <c r="F5" s="248"/>
      <c r="G5" s="113"/>
      <c r="H5" s="60">
        <v>45783</v>
      </c>
      <c r="I5" s="16" t="s">
        <v>14</v>
      </c>
    </row>
    <row r="6" spans="1:12" x14ac:dyDescent="0.3">
      <c r="A6" s="62" t="s">
        <v>50</v>
      </c>
      <c r="B6" s="12" t="s">
        <v>797</v>
      </c>
      <c r="C6" s="249">
        <v>556</v>
      </c>
      <c r="D6" s="12" t="s">
        <v>778</v>
      </c>
      <c r="E6" s="62" t="s">
        <v>205</v>
      </c>
      <c r="F6" s="248"/>
      <c r="G6" s="113"/>
      <c r="H6" s="60">
        <v>45783</v>
      </c>
      <c r="I6" s="16" t="s">
        <v>14</v>
      </c>
    </row>
    <row r="7" spans="1:12" ht="15" thickBot="1" x14ac:dyDescent="0.35">
      <c r="A7" s="65" t="s">
        <v>50</v>
      </c>
      <c r="B7" s="22" t="s">
        <v>797</v>
      </c>
      <c r="C7" s="250">
        <v>556</v>
      </c>
      <c r="D7" s="22" t="s">
        <v>780</v>
      </c>
      <c r="E7" s="65"/>
      <c r="F7" s="251"/>
      <c r="G7" s="116"/>
      <c r="H7" s="60">
        <v>45783</v>
      </c>
      <c r="I7" s="16" t="s">
        <v>14</v>
      </c>
    </row>
    <row r="8" spans="1:12" ht="15" thickTop="1" x14ac:dyDescent="0.3">
      <c r="A8" s="221"/>
      <c r="B8" s="221"/>
      <c r="C8" s="227"/>
      <c r="D8" s="221"/>
      <c r="E8" s="226"/>
      <c r="F8" s="235"/>
      <c r="G8" s="236"/>
      <c r="H8" s="234"/>
      <c r="I8" s="226"/>
    </row>
    <row r="9" spans="1:12" x14ac:dyDescent="0.3">
      <c r="A9" s="221"/>
      <c r="B9" s="221"/>
      <c r="C9" s="227"/>
      <c r="D9" s="221"/>
      <c r="E9" s="226"/>
      <c r="F9" s="235"/>
      <c r="G9" s="236"/>
      <c r="H9" s="234"/>
      <c r="I9" s="226"/>
    </row>
    <row r="10" spans="1:12" x14ac:dyDescent="0.3">
      <c r="A10" s="221"/>
      <c r="B10" s="221"/>
      <c r="C10" s="227"/>
      <c r="D10" s="221"/>
      <c r="E10" s="226"/>
      <c r="F10" s="235"/>
      <c r="G10" s="236"/>
      <c r="H10" s="234"/>
      <c r="I10" s="226"/>
    </row>
    <row r="11" spans="1:12" x14ac:dyDescent="0.3">
      <c r="A11" s="221"/>
      <c r="B11" s="221"/>
      <c r="C11" s="227"/>
      <c r="D11" s="221"/>
      <c r="E11" s="226"/>
      <c r="F11" s="235"/>
      <c r="G11" s="224"/>
      <c r="H11" s="225"/>
      <c r="I11" s="226"/>
    </row>
    <row r="12" spans="1:12" x14ac:dyDescent="0.3">
      <c r="A12" s="221"/>
      <c r="B12" s="221"/>
      <c r="C12" s="227"/>
      <c r="D12" s="221"/>
      <c r="E12" s="226"/>
      <c r="F12" s="228"/>
      <c r="G12" s="225"/>
      <c r="H12" s="225"/>
      <c r="I12" s="226"/>
    </row>
    <row r="13" spans="1:12" x14ac:dyDescent="0.3">
      <c r="A13" s="232"/>
      <c r="B13" s="221"/>
      <c r="C13" s="227"/>
      <c r="D13" s="232"/>
      <c r="E13" s="233"/>
      <c r="F13" s="228"/>
      <c r="G13" s="225"/>
      <c r="H13" s="234"/>
      <c r="I13" s="226"/>
    </row>
    <row r="14" spans="1:12" x14ac:dyDescent="0.3">
      <c r="A14" s="232"/>
      <c r="B14" s="221"/>
      <c r="C14" s="227"/>
      <c r="D14" s="232"/>
      <c r="E14" s="233"/>
      <c r="F14" s="228"/>
      <c r="G14" s="225"/>
      <c r="H14" s="234"/>
      <c r="I14" s="226"/>
    </row>
    <row r="15" spans="1:12" x14ac:dyDescent="0.3">
      <c r="A15" s="232"/>
      <c r="B15" s="221"/>
      <c r="C15" s="227"/>
      <c r="D15" s="232"/>
      <c r="E15" s="226"/>
      <c r="F15" s="228"/>
      <c r="G15" s="225"/>
      <c r="H15" s="234"/>
      <c r="I15" s="226"/>
    </row>
    <row r="16" spans="1:12" x14ac:dyDescent="0.3">
      <c r="A16" s="221"/>
      <c r="B16" s="221"/>
      <c r="C16" s="227"/>
      <c r="D16" s="232"/>
      <c r="E16" s="226"/>
      <c r="F16" s="235"/>
      <c r="G16" s="236"/>
      <c r="H16" s="234"/>
      <c r="I16" s="226"/>
    </row>
    <row r="17" spans="1:9" x14ac:dyDescent="0.3">
      <c r="A17" s="221"/>
      <c r="B17" s="221"/>
      <c r="C17" s="227"/>
      <c r="D17" s="232"/>
      <c r="E17" s="226"/>
      <c r="F17" s="235"/>
      <c r="G17" s="236"/>
      <c r="H17" s="234"/>
      <c r="I17" s="226"/>
    </row>
    <row r="18" spans="1:9" x14ac:dyDescent="0.3">
      <c r="A18" s="221"/>
      <c r="B18" s="221"/>
      <c r="C18" s="227"/>
      <c r="D18" s="221"/>
      <c r="E18" s="226"/>
      <c r="F18" s="235"/>
      <c r="G18" s="236"/>
      <c r="H18" s="234"/>
      <c r="I18" s="226"/>
    </row>
    <row r="19" spans="1:9" x14ac:dyDescent="0.3">
      <c r="A19" s="221"/>
      <c r="B19" s="221"/>
      <c r="C19" s="227"/>
      <c r="D19" s="221"/>
      <c r="E19" s="226"/>
      <c r="F19" s="235"/>
      <c r="G19" s="224"/>
      <c r="H19" s="225"/>
      <c r="I19" s="226"/>
    </row>
    <row r="20" spans="1:9" x14ac:dyDescent="0.3">
      <c r="A20" s="221"/>
      <c r="B20" s="221"/>
      <c r="C20" s="227"/>
      <c r="D20" s="221"/>
      <c r="E20" s="226"/>
      <c r="F20" s="235"/>
      <c r="G20" s="224"/>
      <c r="H20" s="225"/>
      <c r="I20" s="226"/>
    </row>
    <row r="21" spans="1:9" x14ac:dyDescent="0.3">
      <c r="A21" s="221"/>
      <c r="B21" s="221"/>
      <c r="C21" s="227"/>
      <c r="D21" s="221"/>
      <c r="E21" s="226"/>
      <c r="F21" s="237"/>
      <c r="G21" s="225"/>
      <c r="H21" s="225"/>
      <c r="I21" s="226"/>
    </row>
    <row r="22" spans="1:9" x14ac:dyDescent="0.3">
      <c r="A22" s="221"/>
      <c r="B22" s="221"/>
      <c r="C22" s="222"/>
      <c r="D22" s="221"/>
      <c r="E22" s="221"/>
      <c r="F22" s="223"/>
      <c r="G22" s="224"/>
      <c r="H22" s="225"/>
      <c r="I22" s="226"/>
    </row>
    <row r="23" spans="1:9" x14ac:dyDescent="0.3">
      <c r="A23" s="221"/>
      <c r="B23" s="221"/>
      <c r="C23" s="222"/>
      <c r="D23" s="221"/>
      <c r="E23" s="221"/>
      <c r="F23" s="223"/>
      <c r="G23" s="224"/>
      <c r="H23" s="225"/>
      <c r="I23" s="226"/>
    </row>
    <row r="24" spans="1:9" x14ac:dyDescent="0.3">
      <c r="A24" s="221"/>
      <c r="B24" s="221"/>
      <c r="C24" s="222"/>
      <c r="D24" s="221"/>
      <c r="E24" s="221"/>
      <c r="F24" s="223"/>
      <c r="G24" s="224"/>
      <c r="H24" s="225"/>
      <c r="I24" s="226"/>
    </row>
    <row r="25" spans="1:9" x14ac:dyDescent="0.3">
      <c r="A25" s="221"/>
      <c r="B25" s="221"/>
      <c r="C25" s="222"/>
      <c r="D25" s="221"/>
      <c r="E25" s="221"/>
      <c r="F25" s="223"/>
      <c r="G25" s="224"/>
      <c r="H25" s="225"/>
      <c r="I25" s="226"/>
    </row>
    <row r="26" spans="1:9" x14ac:dyDescent="0.3">
      <c r="A26" s="221"/>
      <c r="B26" s="221"/>
      <c r="C26" s="222"/>
      <c r="D26" s="221"/>
      <c r="E26" s="221"/>
      <c r="F26" s="223"/>
      <c r="G26" s="224"/>
      <c r="H26" s="225"/>
      <c r="I26" s="226"/>
    </row>
    <row r="27" spans="1:9" x14ac:dyDescent="0.3">
      <c r="A27" s="221"/>
      <c r="B27" s="221"/>
      <c r="C27" s="222"/>
      <c r="D27" s="221"/>
      <c r="E27" s="221"/>
      <c r="F27" s="223"/>
      <c r="G27" s="224"/>
      <c r="H27" s="225"/>
      <c r="I27" s="226"/>
    </row>
    <row r="28" spans="1:9" x14ac:dyDescent="0.3">
      <c r="A28" s="221"/>
      <c r="B28" s="221"/>
      <c r="C28" s="222"/>
      <c r="D28" s="221"/>
      <c r="E28" s="221"/>
      <c r="F28" s="223"/>
      <c r="G28" s="224"/>
      <c r="H28" s="225"/>
      <c r="I28" s="226"/>
    </row>
    <row r="29" spans="1:9" x14ac:dyDescent="0.3">
      <c r="A29" s="221"/>
      <c r="B29" s="221"/>
      <c r="C29" s="222"/>
      <c r="D29" s="221"/>
      <c r="E29" s="221"/>
      <c r="F29" s="223"/>
      <c r="G29" s="224"/>
      <c r="H29" s="225"/>
      <c r="I29" s="226"/>
    </row>
    <row r="30" spans="1:9" x14ac:dyDescent="0.3">
      <c r="A30" s="221"/>
      <c r="B30" s="221"/>
      <c r="C30" s="222"/>
      <c r="D30" s="221"/>
      <c r="E30" s="221"/>
      <c r="F30" s="223"/>
      <c r="G30" s="224"/>
      <c r="H30" s="225"/>
      <c r="I30" s="226"/>
    </row>
    <row r="31" spans="1:9" x14ac:dyDescent="0.3">
      <c r="A31" s="221"/>
      <c r="B31" s="221"/>
      <c r="C31" s="222"/>
      <c r="D31" s="221"/>
      <c r="E31" s="221"/>
      <c r="F31" s="223"/>
      <c r="G31" s="224"/>
      <c r="H31" s="225"/>
      <c r="I31" s="226"/>
    </row>
    <row r="32" spans="1:9" x14ac:dyDescent="0.3">
      <c r="A32" s="221"/>
      <c r="B32" s="221"/>
      <c r="C32" s="222"/>
      <c r="D32" s="221"/>
      <c r="E32" s="221"/>
      <c r="F32" s="223"/>
      <c r="G32" s="224"/>
      <c r="H32" s="225"/>
      <c r="I32" s="226"/>
    </row>
    <row r="33" spans="1:9" x14ac:dyDescent="0.3">
      <c r="A33" s="221"/>
      <c r="B33" s="221"/>
      <c r="C33" s="222"/>
      <c r="D33" s="221"/>
      <c r="E33" s="221"/>
      <c r="F33" s="223"/>
      <c r="G33" s="224"/>
      <c r="H33" s="225"/>
      <c r="I33" s="226"/>
    </row>
    <row r="34" spans="1:9" x14ac:dyDescent="0.3">
      <c r="A34" s="221"/>
      <c r="B34" s="221"/>
      <c r="C34" s="222"/>
      <c r="D34" s="221"/>
      <c r="E34" s="221"/>
      <c r="F34" s="223"/>
      <c r="G34" s="224"/>
      <c r="H34" s="225"/>
      <c r="I34" s="226"/>
    </row>
    <row r="35" spans="1:9" x14ac:dyDescent="0.3">
      <c r="A35" s="221"/>
      <c r="B35" s="221"/>
      <c r="C35" s="222"/>
      <c r="D35" s="221"/>
      <c r="E35" s="221"/>
      <c r="F35" s="223"/>
      <c r="G35" s="224"/>
      <c r="H35" s="225"/>
      <c r="I35" s="226"/>
    </row>
    <row r="36" spans="1:9" x14ac:dyDescent="0.3">
      <c r="A36" s="221"/>
      <c r="B36" s="221"/>
      <c r="C36" s="227"/>
      <c r="D36" s="221"/>
      <c r="E36" s="221"/>
      <c r="F36" s="228"/>
      <c r="G36" s="224"/>
      <c r="H36" s="225"/>
      <c r="I36" s="226"/>
    </row>
    <row r="37" spans="1:9" x14ac:dyDescent="0.3">
      <c r="A37" s="221"/>
      <c r="B37" s="221"/>
      <c r="C37" s="227"/>
      <c r="D37" s="221"/>
      <c r="E37" s="221"/>
      <c r="F37" s="228"/>
      <c r="G37" s="224"/>
      <c r="H37" s="225"/>
      <c r="I37" s="226"/>
    </row>
    <row r="38" spans="1:9" x14ac:dyDescent="0.3">
      <c r="A38" s="221"/>
      <c r="B38" s="221"/>
      <c r="C38" s="222"/>
      <c r="D38" s="221"/>
      <c r="E38" s="221"/>
      <c r="F38" s="223"/>
      <c r="G38" s="224"/>
      <c r="H38" s="225"/>
      <c r="I38" s="226"/>
    </row>
    <row r="39" spans="1:9" x14ac:dyDescent="0.3">
      <c r="A39" s="221"/>
      <c r="B39" s="221"/>
      <c r="C39" s="222"/>
      <c r="D39" s="221"/>
      <c r="E39" s="221"/>
      <c r="F39" s="223"/>
      <c r="G39" s="224"/>
      <c r="H39" s="225"/>
      <c r="I39" s="226"/>
    </row>
    <row r="40" spans="1:9" x14ac:dyDescent="0.3">
      <c r="A40" s="221"/>
      <c r="B40" s="221"/>
      <c r="C40" s="222"/>
      <c r="D40" s="221"/>
      <c r="E40" s="221"/>
      <c r="F40" s="223"/>
      <c r="G40" s="224"/>
      <c r="H40" s="225"/>
      <c r="I40" s="226"/>
    </row>
    <row r="41" spans="1:9" x14ac:dyDescent="0.3">
      <c r="A41" s="221"/>
      <c r="B41" s="221"/>
      <c r="C41" s="222"/>
      <c r="D41" s="221"/>
      <c r="E41" s="221"/>
      <c r="F41" s="223"/>
      <c r="G41" s="224"/>
      <c r="H41" s="225"/>
      <c r="I41" s="226"/>
    </row>
    <row r="42" spans="1:9" x14ac:dyDescent="0.3">
      <c r="A42" s="221"/>
      <c r="B42" s="221"/>
      <c r="C42" s="222"/>
      <c r="D42" s="221"/>
      <c r="E42" s="221"/>
      <c r="F42" s="223"/>
      <c r="G42" s="224"/>
      <c r="H42" s="225"/>
      <c r="I42" s="226"/>
    </row>
    <row r="43" spans="1:9" x14ac:dyDescent="0.3">
      <c r="A43" s="221"/>
      <c r="B43" s="221"/>
      <c r="C43" s="222"/>
      <c r="D43" s="221"/>
      <c r="E43" s="221"/>
      <c r="F43" s="229"/>
      <c r="G43" s="224"/>
      <c r="H43" s="225"/>
      <c r="I43" s="226"/>
    </row>
    <row r="44" spans="1:9" x14ac:dyDescent="0.3">
      <c r="A44" s="221"/>
      <c r="B44" s="221"/>
      <c r="C44" s="222"/>
      <c r="D44" s="221"/>
      <c r="E44" s="221"/>
      <c r="F44" s="229"/>
      <c r="G44" s="224"/>
      <c r="H44" s="225"/>
      <c r="I44" s="226"/>
    </row>
    <row r="45" spans="1:9" x14ac:dyDescent="0.3">
      <c r="A45" s="221"/>
      <c r="B45" s="221"/>
      <c r="C45" s="222"/>
      <c r="D45" s="221"/>
      <c r="E45" s="221"/>
      <c r="F45" s="228"/>
      <c r="G45" s="224"/>
      <c r="H45" s="225"/>
      <c r="I45" s="226"/>
    </row>
    <row r="46" spans="1:9" x14ac:dyDescent="0.3">
      <c r="A46" s="221"/>
      <c r="B46" s="221"/>
      <c r="C46" s="222"/>
      <c r="D46" s="221"/>
      <c r="E46" s="221"/>
      <c r="F46" s="223"/>
      <c r="G46" s="230"/>
      <c r="H46" s="225"/>
      <c r="I46" s="226"/>
    </row>
    <row r="47" spans="1:9" x14ac:dyDescent="0.3">
      <c r="A47" s="221"/>
      <c r="B47" s="221"/>
      <c r="C47" s="222"/>
      <c r="D47" s="221"/>
      <c r="E47" s="221"/>
      <c r="F47" s="223"/>
      <c r="G47" s="230"/>
      <c r="H47" s="225"/>
      <c r="I47" s="226"/>
    </row>
    <row r="48" spans="1:9" x14ac:dyDescent="0.3">
      <c r="A48" s="221"/>
      <c r="B48" s="221"/>
      <c r="C48" s="222"/>
      <c r="D48" s="221"/>
      <c r="E48" s="221"/>
      <c r="F48" s="223"/>
      <c r="G48" s="224"/>
      <c r="H48" s="225"/>
      <c r="I48" s="226"/>
    </row>
    <row r="49" spans="1:9" x14ac:dyDescent="0.3">
      <c r="A49" s="221"/>
      <c r="B49" s="221"/>
      <c r="C49" s="222"/>
      <c r="D49" s="221"/>
      <c r="E49" s="221"/>
      <c r="F49" s="223"/>
      <c r="G49" s="224"/>
      <c r="H49" s="225"/>
      <c r="I49" s="226"/>
    </row>
    <row r="50" spans="1:9" x14ac:dyDescent="0.3">
      <c r="A50" s="221"/>
      <c r="B50" s="221"/>
      <c r="C50" s="222"/>
      <c r="D50" s="221"/>
      <c r="E50" s="221"/>
      <c r="F50" s="223"/>
      <c r="G50" s="224"/>
      <c r="H50" s="225"/>
      <c r="I50" s="226"/>
    </row>
    <row r="51" spans="1:9" x14ac:dyDescent="0.3">
      <c r="A51" s="221"/>
      <c r="B51" s="221"/>
      <c r="C51" s="222"/>
      <c r="D51" s="221"/>
      <c r="E51" s="221"/>
      <c r="F51" s="229"/>
      <c r="G51" s="230"/>
      <c r="H51" s="225"/>
      <c r="I51" s="226"/>
    </row>
    <row r="52" spans="1:9" x14ac:dyDescent="0.3">
      <c r="A52" s="221"/>
      <c r="B52" s="221"/>
      <c r="C52" s="222"/>
      <c r="D52" s="221"/>
      <c r="E52" s="221"/>
      <c r="F52" s="223"/>
      <c r="G52" s="224"/>
      <c r="H52" s="225"/>
      <c r="I52" s="226"/>
    </row>
    <row r="53" spans="1:9" x14ac:dyDescent="0.3">
      <c r="A53" s="221"/>
      <c r="B53" s="221"/>
      <c r="C53" s="222"/>
      <c r="D53" s="221"/>
      <c r="E53" s="221"/>
      <c r="F53" s="223"/>
      <c r="G53" s="224"/>
      <c r="H53" s="225"/>
      <c r="I53" s="226"/>
    </row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3" xr:uid="{4F05FBF6-8833-43B1-B084-7DAED720C7B4}"/>
  <conditionalFormatting sqref="G2:G27">
    <cfRule type="cellIs" dxfId="15" priority="14" stopIfTrue="1" operator="lessThan">
      <formula>$L$3</formula>
    </cfRule>
    <cfRule type="cellIs" dxfId="14" priority="15" stopIfTrue="1" operator="lessThan">
      <formula>"TODAY"</formula>
    </cfRule>
  </conditionalFormatting>
  <conditionalFormatting sqref="G2:H53">
    <cfRule type="containsBlanks" dxfId="13" priority="11" stopIfTrue="1">
      <formula>LEN(TRIM(G2))=0</formula>
    </cfRule>
  </conditionalFormatting>
  <conditionalFormatting sqref="H2:H53">
    <cfRule type="cellIs" dxfId="12" priority="12" stopIfTrue="1" operator="lessThan">
      <formula>$L$2</formula>
    </cfRule>
    <cfRule type="cellIs" dxfId="11" priority="13" stopIfTrue="1" operator="lessThan">
      <formula>"TODAY"</formula>
    </cfRule>
  </conditionalFormatting>
  <conditionalFormatting sqref="I1 I8:I1048576">
    <cfRule type="cellIs" dxfId="10" priority="17" operator="equal">
      <formula>"NA"</formula>
    </cfRule>
  </conditionalFormatting>
  <conditionalFormatting sqref="I1:I1048576">
    <cfRule type="cellIs" dxfId="9" priority="7" operator="equal">
      <formula>"B"</formula>
    </cfRule>
    <cfRule type="cellIs" dxfId="8" priority="9" operator="equal">
      <formula>"A"</formula>
    </cfRule>
    <cfRule type="cellIs" dxfId="7" priority="10" operator="equal">
      <formula>"C"</formula>
    </cfRule>
  </conditionalFormatting>
  <conditionalFormatting sqref="I2">
    <cfRule type="expression" dxfId="6" priority="6" stopIfTrue="1">
      <formula>$H$2&lt;$L$2</formula>
    </cfRule>
  </conditionalFormatting>
  <conditionalFormatting sqref="I2:I7">
    <cfRule type="cellIs" dxfId="5" priority="8" operator="equal">
      <formula>"NA"</formula>
    </cfRule>
  </conditionalFormatting>
  <conditionalFormatting sqref="I3">
    <cfRule type="expression" dxfId="4" priority="5" stopIfTrue="1">
      <formula>$H$3&lt;$L$2</formula>
    </cfRule>
  </conditionalFormatting>
  <conditionalFormatting sqref="I4">
    <cfRule type="expression" dxfId="3" priority="4" stopIfTrue="1">
      <formula>$H$4&lt;$L$2</formula>
    </cfRule>
  </conditionalFormatting>
  <conditionalFormatting sqref="I5">
    <cfRule type="expression" dxfId="2" priority="2" stopIfTrue="1">
      <formula>$H$5&lt;$L$2</formula>
    </cfRule>
  </conditionalFormatting>
  <conditionalFormatting sqref="I6">
    <cfRule type="expression" dxfId="1" priority="3" stopIfTrue="1">
      <formula>$H$6&lt;$L$2</formula>
    </cfRule>
  </conditionalFormatting>
  <conditionalFormatting sqref="I7">
    <cfRule type="expression" dxfId="0" priority="1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B8ABD-84C7-4841-8939-BC7C29E2571A}">
  <sheetPr codeName="Sheet3">
    <pageSetUpPr fitToPage="1"/>
  </sheetPr>
  <dimension ref="A1:N100"/>
  <sheetViews>
    <sheetView topLeftCell="A36" workbookViewId="0">
      <selection activeCell="M13" sqref="M13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hidden="1" customWidth="1"/>
    <col min="14" max="14" width="10.5546875" bestFit="1" customWidth="1"/>
  </cols>
  <sheetData>
    <row r="1" spans="1:13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3" x14ac:dyDescent="0.3">
      <c r="A2" s="12" t="s">
        <v>50</v>
      </c>
      <c r="B2" s="12" t="s">
        <v>51</v>
      </c>
      <c r="C2" s="27">
        <v>54204</v>
      </c>
      <c r="D2" s="12" t="s">
        <v>52</v>
      </c>
      <c r="E2" s="12" t="s">
        <v>53</v>
      </c>
      <c r="F2" s="28"/>
      <c r="G2" s="29"/>
      <c r="H2" s="10">
        <v>45694</v>
      </c>
      <c r="I2" s="38" t="s">
        <v>14</v>
      </c>
      <c r="J2" s="152"/>
      <c r="K2" s="152"/>
      <c r="L2" s="151">
        <f ca="1">TODAY()-90</f>
        <v>45695</v>
      </c>
      <c r="M2" s="152"/>
    </row>
    <row r="3" spans="1:13" x14ac:dyDescent="0.3">
      <c r="A3" s="7" t="s">
        <v>50</v>
      </c>
      <c r="B3" s="7" t="s">
        <v>51</v>
      </c>
      <c r="C3" s="30" t="s">
        <v>54</v>
      </c>
      <c r="D3" s="7" t="s">
        <v>55</v>
      </c>
      <c r="E3" s="7" t="s">
        <v>56</v>
      </c>
      <c r="F3" s="31"/>
      <c r="G3" s="32"/>
      <c r="H3" s="10">
        <v>45694</v>
      </c>
      <c r="I3" s="16" t="s">
        <v>14</v>
      </c>
    </row>
    <row r="4" spans="1:13" x14ac:dyDescent="0.3">
      <c r="A4" s="7" t="s">
        <v>50</v>
      </c>
      <c r="B4" s="7" t="s">
        <v>51</v>
      </c>
      <c r="C4" s="30" t="s">
        <v>57</v>
      </c>
      <c r="D4" s="7" t="s">
        <v>55</v>
      </c>
      <c r="E4" s="7" t="s">
        <v>56</v>
      </c>
      <c r="F4" s="31"/>
      <c r="G4" s="32"/>
      <c r="H4" s="10">
        <v>45694</v>
      </c>
      <c r="I4" s="16" t="s">
        <v>14</v>
      </c>
    </row>
    <row r="5" spans="1:13" x14ac:dyDescent="0.3">
      <c r="A5" s="12" t="s">
        <v>50</v>
      </c>
      <c r="B5" s="12" t="s">
        <v>51</v>
      </c>
      <c r="C5" s="27">
        <v>415730</v>
      </c>
      <c r="D5" s="12" t="s">
        <v>58</v>
      </c>
      <c r="E5" s="12" t="s">
        <v>56</v>
      </c>
      <c r="F5" s="28"/>
      <c r="G5" s="29"/>
      <c r="H5" s="10">
        <v>45694</v>
      </c>
      <c r="I5" s="16" t="s">
        <v>14</v>
      </c>
    </row>
    <row r="6" spans="1:13" x14ac:dyDescent="0.3">
      <c r="A6" s="12" t="s">
        <v>50</v>
      </c>
      <c r="B6" s="12" t="s">
        <v>51</v>
      </c>
      <c r="C6" s="27">
        <v>415731</v>
      </c>
      <c r="D6" s="12" t="s">
        <v>58</v>
      </c>
      <c r="E6" s="12" t="s">
        <v>56</v>
      </c>
      <c r="F6" s="28"/>
      <c r="G6" s="29"/>
      <c r="H6" s="10">
        <v>45694</v>
      </c>
      <c r="I6" s="16" t="s">
        <v>14</v>
      </c>
    </row>
    <row r="7" spans="1:13" x14ac:dyDescent="0.3">
      <c r="A7" s="12" t="s">
        <v>50</v>
      </c>
      <c r="B7" s="12" t="s">
        <v>51</v>
      </c>
      <c r="C7" s="27">
        <v>87609</v>
      </c>
      <c r="D7" s="12" t="s">
        <v>59</v>
      </c>
      <c r="E7" s="12" t="s">
        <v>60</v>
      </c>
      <c r="F7" s="28"/>
      <c r="G7" s="29"/>
      <c r="H7" s="10">
        <v>45694</v>
      </c>
      <c r="I7" s="16" t="s">
        <v>14</v>
      </c>
    </row>
    <row r="8" spans="1:13" x14ac:dyDescent="0.3">
      <c r="A8" s="12" t="s">
        <v>50</v>
      </c>
      <c r="B8" s="12" t="s">
        <v>51</v>
      </c>
      <c r="C8" s="27">
        <v>87610</v>
      </c>
      <c r="D8" s="12" t="s">
        <v>59</v>
      </c>
      <c r="E8" s="12" t="s">
        <v>60</v>
      </c>
      <c r="F8" s="28"/>
      <c r="G8" s="29"/>
      <c r="H8" s="10">
        <v>45694</v>
      </c>
      <c r="I8" s="16" t="s">
        <v>14</v>
      </c>
    </row>
    <row r="9" spans="1:13" x14ac:dyDescent="0.3">
      <c r="A9" s="12" t="s">
        <v>50</v>
      </c>
      <c r="B9" s="12" t="s">
        <v>51</v>
      </c>
      <c r="C9" s="27">
        <v>87619</v>
      </c>
      <c r="D9" s="12" t="s">
        <v>59</v>
      </c>
      <c r="E9" s="12" t="s">
        <v>60</v>
      </c>
      <c r="F9" s="28"/>
      <c r="G9" s="29"/>
      <c r="H9" s="10">
        <v>45694</v>
      </c>
      <c r="I9" s="16" t="s">
        <v>14</v>
      </c>
    </row>
    <row r="10" spans="1:13" x14ac:dyDescent="0.3">
      <c r="A10" s="12" t="s">
        <v>50</v>
      </c>
      <c r="B10" s="12" t="s">
        <v>51</v>
      </c>
      <c r="C10" s="27">
        <v>87618</v>
      </c>
      <c r="D10" s="12" t="s">
        <v>59</v>
      </c>
      <c r="E10" s="12" t="s">
        <v>60</v>
      </c>
      <c r="F10" s="28"/>
      <c r="G10" s="29"/>
      <c r="H10" s="10">
        <v>45694</v>
      </c>
      <c r="I10" s="16" t="s">
        <v>14</v>
      </c>
    </row>
    <row r="11" spans="1:13" x14ac:dyDescent="0.3">
      <c r="A11" s="12" t="s">
        <v>50</v>
      </c>
      <c r="B11" s="12" t="s">
        <v>51</v>
      </c>
      <c r="C11" s="27">
        <v>1706320005</v>
      </c>
      <c r="D11" s="12" t="s">
        <v>61</v>
      </c>
      <c r="E11" s="12" t="s">
        <v>62</v>
      </c>
      <c r="F11" s="33"/>
      <c r="G11" s="34"/>
      <c r="H11" s="10">
        <v>45694</v>
      </c>
      <c r="I11" s="16" t="s">
        <v>14</v>
      </c>
    </row>
    <row r="12" spans="1:13" x14ac:dyDescent="0.3">
      <c r="A12" s="12" t="s">
        <v>50</v>
      </c>
      <c r="B12" s="12" t="s">
        <v>51</v>
      </c>
      <c r="C12" s="27">
        <v>2350003</v>
      </c>
      <c r="D12" s="12" t="s">
        <v>63</v>
      </c>
      <c r="E12" s="12" t="s">
        <v>62</v>
      </c>
      <c r="F12" s="33"/>
      <c r="G12" s="29"/>
      <c r="H12" s="10">
        <v>45694</v>
      </c>
      <c r="I12" s="16" t="s">
        <v>14</v>
      </c>
    </row>
    <row r="13" spans="1:13" x14ac:dyDescent="0.3">
      <c r="A13" s="12" t="s">
        <v>50</v>
      </c>
      <c r="B13" s="12" t="s">
        <v>51</v>
      </c>
      <c r="C13" s="27">
        <v>1000052367</v>
      </c>
      <c r="D13" s="12" t="s">
        <v>64</v>
      </c>
      <c r="E13" s="12" t="s">
        <v>65</v>
      </c>
      <c r="F13" s="33"/>
      <c r="G13" s="29"/>
      <c r="H13" s="10">
        <v>45694</v>
      </c>
      <c r="I13" s="16" t="s">
        <v>14</v>
      </c>
    </row>
    <row r="14" spans="1:13" x14ac:dyDescent="0.3">
      <c r="A14" s="12" t="s">
        <v>50</v>
      </c>
      <c r="B14" s="12" t="s">
        <v>51</v>
      </c>
      <c r="C14" s="13">
        <v>2891970003</v>
      </c>
      <c r="D14" s="12" t="s">
        <v>66</v>
      </c>
      <c r="E14" s="12" t="s">
        <v>65</v>
      </c>
      <c r="F14" s="33"/>
      <c r="G14" s="29"/>
      <c r="H14" s="10">
        <v>45694</v>
      </c>
      <c r="I14" s="16" t="s">
        <v>14</v>
      </c>
    </row>
    <row r="15" spans="1:13" x14ac:dyDescent="0.3">
      <c r="A15" s="12" t="s">
        <v>50</v>
      </c>
      <c r="B15" s="12" t="s">
        <v>51</v>
      </c>
      <c r="C15" s="27" t="s">
        <v>67</v>
      </c>
      <c r="D15" s="12" t="s">
        <v>68</v>
      </c>
      <c r="E15" s="12" t="s">
        <v>69</v>
      </c>
      <c r="F15" s="28"/>
      <c r="G15" s="29"/>
      <c r="H15" s="10">
        <v>45694</v>
      </c>
      <c r="I15" s="16" t="s">
        <v>14</v>
      </c>
    </row>
    <row r="16" spans="1:13" x14ac:dyDescent="0.3">
      <c r="A16" s="12" t="s">
        <v>50</v>
      </c>
      <c r="B16" s="12" t="s">
        <v>51</v>
      </c>
      <c r="C16" s="27" t="s">
        <v>70</v>
      </c>
      <c r="D16" s="12" t="s">
        <v>68</v>
      </c>
      <c r="E16" s="12" t="s">
        <v>69</v>
      </c>
      <c r="F16" s="28"/>
      <c r="G16" s="29"/>
      <c r="H16" s="10">
        <v>45694</v>
      </c>
      <c r="I16" s="16" t="s">
        <v>14</v>
      </c>
    </row>
    <row r="17" spans="1:14" x14ac:dyDescent="0.3">
      <c r="A17" s="12" t="s">
        <v>50</v>
      </c>
      <c r="B17" s="12" t="s">
        <v>51</v>
      </c>
      <c r="C17" s="27" t="s">
        <v>71</v>
      </c>
      <c r="D17" s="12" t="s">
        <v>68</v>
      </c>
      <c r="E17" s="12" t="s">
        <v>69</v>
      </c>
      <c r="F17" s="28"/>
      <c r="G17" s="29"/>
      <c r="H17" s="10">
        <v>45694</v>
      </c>
      <c r="I17" s="16" t="s">
        <v>14</v>
      </c>
    </row>
    <row r="18" spans="1:14" x14ac:dyDescent="0.3">
      <c r="A18" s="12" t="s">
        <v>50</v>
      </c>
      <c r="B18" s="12" t="s">
        <v>51</v>
      </c>
      <c r="C18" s="27" t="s">
        <v>72</v>
      </c>
      <c r="D18" s="12" t="s">
        <v>68</v>
      </c>
      <c r="E18" s="12" t="s">
        <v>69</v>
      </c>
      <c r="F18" s="28"/>
      <c r="G18" s="29"/>
      <c r="H18" s="10">
        <v>45694</v>
      </c>
      <c r="I18" s="16" t="s">
        <v>14</v>
      </c>
    </row>
    <row r="19" spans="1:14" x14ac:dyDescent="0.3">
      <c r="A19" s="12" t="s">
        <v>50</v>
      </c>
      <c r="B19" s="12" t="s">
        <v>51</v>
      </c>
      <c r="C19" s="27" t="s">
        <v>73</v>
      </c>
      <c r="D19" s="12" t="s">
        <v>68</v>
      </c>
      <c r="E19" s="12" t="s">
        <v>74</v>
      </c>
      <c r="F19" s="28"/>
      <c r="G19" s="29"/>
      <c r="H19" s="10">
        <v>45694</v>
      </c>
      <c r="I19" s="16" t="s">
        <v>14</v>
      </c>
    </row>
    <row r="20" spans="1:14" x14ac:dyDescent="0.3">
      <c r="A20" s="12" t="s">
        <v>50</v>
      </c>
      <c r="B20" s="12" t="s">
        <v>51</v>
      </c>
      <c r="C20" s="27" t="s">
        <v>75</v>
      </c>
      <c r="D20" s="12" t="s">
        <v>68</v>
      </c>
      <c r="E20" s="12" t="s">
        <v>74</v>
      </c>
      <c r="F20" s="28"/>
      <c r="G20" s="29"/>
      <c r="H20" s="10">
        <v>45694</v>
      </c>
      <c r="I20" s="16" t="s">
        <v>14</v>
      </c>
    </row>
    <row r="21" spans="1:14" x14ac:dyDescent="0.3">
      <c r="A21" s="12" t="s">
        <v>50</v>
      </c>
      <c r="B21" s="12" t="s">
        <v>51</v>
      </c>
      <c r="C21" s="27" t="s">
        <v>76</v>
      </c>
      <c r="D21" s="12" t="s">
        <v>68</v>
      </c>
      <c r="E21" s="12" t="s">
        <v>74</v>
      </c>
      <c r="F21" s="28"/>
      <c r="G21" s="29"/>
      <c r="H21" s="10">
        <v>45694</v>
      </c>
      <c r="I21" s="16" t="s">
        <v>14</v>
      </c>
      <c r="N21" s="150"/>
    </row>
    <row r="22" spans="1:14" x14ac:dyDescent="0.3">
      <c r="A22" s="12" t="s">
        <v>50</v>
      </c>
      <c r="B22" s="12" t="s">
        <v>51</v>
      </c>
      <c r="C22" s="27" t="s">
        <v>77</v>
      </c>
      <c r="D22" s="12" t="s">
        <v>68</v>
      </c>
      <c r="E22" s="12" t="s">
        <v>74</v>
      </c>
      <c r="F22" s="28"/>
      <c r="G22" s="35"/>
      <c r="H22" s="10">
        <v>45694</v>
      </c>
      <c r="I22" s="16" t="s">
        <v>14</v>
      </c>
    </row>
    <row r="23" spans="1:14" x14ac:dyDescent="0.3">
      <c r="A23" s="12" t="s">
        <v>50</v>
      </c>
      <c r="B23" s="12" t="s">
        <v>51</v>
      </c>
      <c r="C23" s="27" t="s">
        <v>78</v>
      </c>
      <c r="D23" s="12" t="s">
        <v>79</v>
      </c>
      <c r="E23" s="12" t="s">
        <v>80</v>
      </c>
      <c r="F23" s="28"/>
      <c r="G23" s="35"/>
      <c r="H23" s="10">
        <v>45694</v>
      </c>
      <c r="I23" s="16" t="s">
        <v>14</v>
      </c>
    </row>
    <row r="24" spans="1:14" x14ac:dyDescent="0.3">
      <c r="A24" s="12" t="s">
        <v>50</v>
      </c>
      <c r="B24" s="12" t="s">
        <v>51</v>
      </c>
      <c r="C24" s="27" t="s">
        <v>81</v>
      </c>
      <c r="D24" s="12" t="s">
        <v>79</v>
      </c>
      <c r="E24" s="12" t="s">
        <v>80</v>
      </c>
      <c r="F24" s="28"/>
      <c r="G24" s="35"/>
      <c r="H24" s="10">
        <v>45694</v>
      </c>
      <c r="I24" s="16" t="s">
        <v>14</v>
      </c>
    </row>
    <row r="25" spans="1:14" x14ac:dyDescent="0.3">
      <c r="A25" s="7" t="s">
        <v>50</v>
      </c>
      <c r="B25" s="7" t="s">
        <v>51</v>
      </c>
      <c r="C25" s="30" t="s">
        <v>82</v>
      </c>
      <c r="D25" s="7" t="s">
        <v>79</v>
      </c>
      <c r="E25" s="7" t="s">
        <v>80</v>
      </c>
      <c r="F25" s="28"/>
      <c r="G25" s="36"/>
      <c r="H25" s="11">
        <v>45694</v>
      </c>
      <c r="I25" s="16" t="s">
        <v>14</v>
      </c>
    </row>
    <row r="26" spans="1:14" x14ac:dyDescent="0.3">
      <c r="A26" s="12" t="s">
        <v>50</v>
      </c>
      <c r="B26" s="12" t="s">
        <v>51</v>
      </c>
      <c r="C26" s="27" t="s">
        <v>83</v>
      </c>
      <c r="D26" s="12" t="s">
        <v>79</v>
      </c>
      <c r="E26" s="12" t="s">
        <v>80</v>
      </c>
      <c r="F26" s="28"/>
      <c r="G26" s="35"/>
      <c r="H26" s="11">
        <v>45694</v>
      </c>
      <c r="I26" s="16" t="s">
        <v>14</v>
      </c>
    </row>
    <row r="27" spans="1:14" x14ac:dyDescent="0.3">
      <c r="A27" s="7" t="s">
        <v>50</v>
      </c>
      <c r="B27" s="7" t="s">
        <v>51</v>
      </c>
      <c r="C27" s="30" t="s">
        <v>84</v>
      </c>
      <c r="D27" s="7" t="s">
        <v>79</v>
      </c>
      <c r="E27" s="7" t="s">
        <v>80</v>
      </c>
      <c r="F27" s="31"/>
      <c r="G27" s="32"/>
      <c r="H27" s="11">
        <v>45694</v>
      </c>
      <c r="I27" s="16" t="s">
        <v>14</v>
      </c>
    </row>
    <row r="28" spans="1:14" x14ac:dyDescent="0.3">
      <c r="A28" s="7" t="s">
        <v>50</v>
      </c>
      <c r="B28" s="7" t="s">
        <v>51</v>
      </c>
      <c r="C28" s="30" t="s">
        <v>85</v>
      </c>
      <c r="D28" s="7" t="s">
        <v>79</v>
      </c>
      <c r="E28" s="7" t="s">
        <v>80</v>
      </c>
      <c r="F28" s="31"/>
      <c r="G28" s="32"/>
      <c r="H28" s="11">
        <v>45694</v>
      </c>
      <c r="I28" s="16" t="s">
        <v>14</v>
      </c>
    </row>
    <row r="29" spans="1:14" x14ac:dyDescent="0.3">
      <c r="A29" s="12" t="s">
        <v>50</v>
      </c>
      <c r="B29" s="12" t="s">
        <v>51</v>
      </c>
      <c r="C29" s="27" t="s">
        <v>86</v>
      </c>
      <c r="D29" s="12" t="s">
        <v>79</v>
      </c>
      <c r="E29" s="12" t="s">
        <v>80</v>
      </c>
      <c r="F29" s="28"/>
      <c r="G29" s="29"/>
      <c r="H29" s="11">
        <v>45694</v>
      </c>
      <c r="I29" s="16" t="s">
        <v>14</v>
      </c>
    </row>
    <row r="30" spans="1:14" x14ac:dyDescent="0.3">
      <c r="A30" s="12" t="s">
        <v>50</v>
      </c>
      <c r="B30" s="12" t="s">
        <v>51</v>
      </c>
      <c r="C30" s="27" t="s">
        <v>87</v>
      </c>
      <c r="D30" s="12" t="s">
        <v>79</v>
      </c>
      <c r="E30" s="12" t="s">
        <v>80</v>
      </c>
      <c r="F30" s="28"/>
      <c r="G30" s="29"/>
      <c r="H30" s="11">
        <v>45694</v>
      </c>
      <c r="I30" s="16" t="s">
        <v>14</v>
      </c>
    </row>
    <row r="31" spans="1:14" x14ac:dyDescent="0.3">
      <c r="A31" s="7" t="s">
        <v>50</v>
      </c>
      <c r="B31" s="7" t="s">
        <v>51</v>
      </c>
      <c r="C31" s="30" t="s">
        <v>88</v>
      </c>
      <c r="D31" s="7" t="s">
        <v>79</v>
      </c>
      <c r="E31" s="7" t="s">
        <v>80</v>
      </c>
      <c r="F31" s="31"/>
      <c r="G31" s="32"/>
      <c r="H31" s="11">
        <v>45694</v>
      </c>
      <c r="I31" s="16" t="s">
        <v>14</v>
      </c>
    </row>
    <row r="32" spans="1:14" x14ac:dyDescent="0.3">
      <c r="A32" s="12" t="s">
        <v>50</v>
      </c>
      <c r="B32" s="12" t="s">
        <v>51</v>
      </c>
      <c r="C32" s="27" t="s">
        <v>89</v>
      </c>
      <c r="D32" s="12" t="s">
        <v>79</v>
      </c>
      <c r="E32" s="12" t="s">
        <v>90</v>
      </c>
      <c r="F32" s="28"/>
      <c r="G32" s="29"/>
      <c r="H32" s="11">
        <v>45694</v>
      </c>
      <c r="I32" s="16" t="s">
        <v>14</v>
      </c>
    </row>
    <row r="33" spans="1:12" x14ac:dyDescent="0.3">
      <c r="A33" s="12" t="s">
        <v>50</v>
      </c>
      <c r="B33" s="12" t="s">
        <v>51</v>
      </c>
      <c r="C33" s="27" t="s">
        <v>91</v>
      </c>
      <c r="D33" s="12" t="s">
        <v>79</v>
      </c>
      <c r="E33" s="12" t="s">
        <v>90</v>
      </c>
      <c r="F33" s="28"/>
      <c r="G33" s="29"/>
      <c r="H33" s="11">
        <v>45694</v>
      </c>
      <c r="I33" s="16" t="s">
        <v>14</v>
      </c>
    </row>
    <row r="34" spans="1:12" x14ac:dyDescent="0.3">
      <c r="A34" s="12" t="s">
        <v>50</v>
      </c>
      <c r="B34" s="12" t="s">
        <v>51</v>
      </c>
      <c r="C34" s="27" t="s">
        <v>92</v>
      </c>
      <c r="D34" s="12" t="s">
        <v>79</v>
      </c>
      <c r="E34" s="12" t="s">
        <v>90</v>
      </c>
      <c r="F34" s="28"/>
      <c r="G34" s="29"/>
      <c r="H34" s="11">
        <v>45694</v>
      </c>
      <c r="I34" s="16" t="s">
        <v>14</v>
      </c>
    </row>
    <row r="35" spans="1:12" x14ac:dyDescent="0.3">
      <c r="A35" s="12" t="s">
        <v>50</v>
      </c>
      <c r="B35" s="12" t="s">
        <v>51</v>
      </c>
      <c r="C35" s="27" t="s">
        <v>93</v>
      </c>
      <c r="D35" s="12" t="s">
        <v>79</v>
      </c>
      <c r="E35" s="12" t="s">
        <v>90</v>
      </c>
      <c r="F35" s="28"/>
      <c r="G35" s="29"/>
      <c r="H35" s="11">
        <v>45694</v>
      </c>
      <c r="I35" s="16" t="s">
        <v>14</v>
      </c>
      <c r="L35" s="152"/>
    </row>
    <row r="36" spans="1:12" x14ac:dyDescent="0.3">
      <c r="A36" s="12" t="s">
        <v>50</v>
      </c>
      <c r="B36" s="12" t="s">
        <v>51</v>
      </c>
      <c r="C36" s="27" t="s">
        <v>94</v>
      </c>
      <c r="D36" s="12" t="s">
        <v>95</v>
      </c>
      <c r="E36" s="12" t="s">
        <v>62</v>
      </c>
      <c r="F36" s="28"/>
      <c r="G36" s="29"/>
      <c r="H36" s="11">
        <v>45694</v>
      </c>
      <c r="I36" s="16" t="s">
        <v>14</v>
      </c>
    </row>
    <row r="37" spans="1:12" x14ac:dyDescent="0.3">
      <c r="A37" s="12" t="s">
        <v>50</v>
      </c>
      <c r="B37" s="12" t="s">
        <v>51</v>
      </c>
      <c r="C37" s="27" t="s">
        <v>96</v>
      </c>
      <c r="D37" s="12" t="s">
        <v>79</v>
      </c>
      <c r="E37" s="12" t="s">
        <v>97</v>
      </c>
      <c r="F37" s="28"/>
      <c r="G37" s="29"/>
      <c r="H37" s="11">
        <v>45694</v>
      </c>
      <c r="I37" s="16" t="s">
        <v>14</v>
      </c>
    </row>
    <row r="38" spans="1:12" x14ac:dyDescent="0.3">
      <c r="A38" s="12" t="s">
        <v>50</v>
      </c>
      <c r="B38" s="12" t="s">
        <v>51</v>
      </c>
      <c r="C38" s="27" t="s">
        <v>98</v>
      </c>
      <c r="D38" s="12" t="s">
        <v>79</v>
      </c>
      <c r="E38" s="12" t="s">
        <v>97</v>
      </c>
      <c r="F38" s="28"/>
      <c r="G38" s="29"/>
      <c r="H38" s="11">
        <v>45694</v>
      </c>
      <c r="I38" s="16" t="s">
        <v>14</v>
      </c>
    </row>
    <row r="39" spans="1:12" x14ac:dyDescent="0.3">
      <c r="A39" s="12" t="s">
        <v>50</v>
      </c>
      <c r="B39" s="12" t="s">
        <v>51</v>
      </c>
      <c r="C39" s="27" t="s">
        <v>99</v>
      </c>
      <c r="D39" s="12" t="s">
        <v>100</v>
      </c>
      <c r="E39" s="12" t="s">
        <v>101</v>
      </c>
      <c r="F39" s="28"/>
      <c r="G39" s="29"/>
      <c r="H39" s="11">
        <v>45694</v>
      </c>
      <c r="I39" s="16" t="s">
        <v>14</v>
      </c>
    </row>
    <row r="40" spans="1:12" x14ac:dyDescent="0.3">
      <c r="A40" s="12" t="s">
        <v>50</v>
      </c>
      <c r="B40" s="12" t="s">
        <v>51</v>
      </c>
      <c r="C40" s="27" t="s">
        <v>102</v>
      </c>
      <c r="D40" s="12" t="s">
        <v>79</v>
      </c>
      <c r="E40" s="12" t="s">
        <v>103</v>
      </c>
      <c r="F40" s="28"/>
      <c r="G40" s="29"/>
      <c r="H40" s="11">
        <v>45694</v>
      </c>
      <c r="I40" s="16" t="s">
        <v>14</v>
      </c>
    </row>
    <row r="41" spans="1:12" x14ac:dyDescent="0.3">
      <c r="A41" s="12" t="s">
        <v>50</v>
      </c>
      <c r="B41" s="12" t="s">
        <v>51</v>
      </c>
      <c r="C41" s="27" t="s">
        <v>104</v>
      </c>
      <c r="D41" s="12" t="s">
        <v>79</v>
      </c>
      <c r="E41" s="12" t="s">
        <v>105</v>
      </c>
      <c r="F41" s="28"/>
      <c r="G41" s="29"/>
      <c r="H41" s="11">
        <v>45694</v>
      </c>
      <c r="I41" s="16" t="s">
        <v>14</v>
      </c>
    </row>
    <row r="42" spans="1:12" x14ac:dyDescent="0.3">
      <c r="A42" s="12" t="s">
        <v>50</v>
      </c>
      <c r="B42" s="12" t="s">
        <v>51</v>
      </c>
      <c r="C42" s="27" t="s">
        <v>106</v>
      </c>
      <c r="D42" s="12" t="s">
        <v>79</v>
      </c>
      <c r="E42" s="12" t="s">
        <v>107</v>
      </c>
      <c r="F42" s="28"/>
      <c r="G42" s="29"/>
      <c r="H42" s="11">
        <v>45694</v>
      </c>
      <c r="I42" s="16" t="s">
        <v>14</v>
      </c>
    </row>
    <row r="43" spans="1:12" x14ac:dyDescent="0.3">
      <c r="A43" s="12" t="s">
        <v>50</v>
      </c>
      <c r="B43" s="12" t="s">
        <v>51</v>
      </c>
      <c r="C43" s="27" t="s">
        <v>108</v>
      </c>
      <c r="D43" s="12" t="s">
        <v>79</v>
      </c>
      <c r="E43" s="12" t="s">
        <v>107</v>
      </c>
      <c r="F43" s="28"/>
      <c r="G43" s="29"/>
      <c r="H43" s="11">
        <v>45694</v>
      </c>
      <c r="I43" s="16" t="s">
        <v>14</v>
      </c>
    </row>
    <row r="44" spans="1:12" x14ac:dyDescent="0.3">
      <c r="A44" s="12" t="s">
        <v>50</v>
      </c>
      <c r="B44" s="12" t="s">
        <v>51</v>
      </c>
      <c r="C44" s="27" t="s">
        <v>109</v>
      </c>
      <c r="D44" s="12" t="s">
        <v>79</v>
      </c>
      <c r="E44" s="12" t="s">
        <v>69</v>
      </c>
      <c r="F44" s="28"/>
      <c r="G44" s="29"/>
      <c r="H44" s="11">
        <v>45694</v>
      </c>
      <c r="I44" s="16" t="s">
        <v>14</v>
      </c>
    </row>
    <row r="45" spans="1:12" x14ac:dyDescent="0.3">
      <c r="A45" s="12" t="s">
        <v>50</v>
      </c>
      <c r="B45" s="12" t="s">
        <v>51</v>
      </c>
      <c r="C45" s="27" t="s">
        <v>110</v>
      </c>
      <c r="D45" s="12" t="s">
        <v>79</v>
      </c>
      <c r="E45" s="12" t="s">
        <v>69</v>
      </c>
      <c r="F45" s="28"/>
      <c r="G45" s="29"/>
      <c r="H45" s="11">
        <v>45694</v>
      </c>
      <c r="I45" s="16" t="s">
        <v>14</v>
      </c>
    </row>
    <row r="46" spans="1:12" x14ac:dyDescent="0.3">
      <c r="A46" s="12" t="s">
        <v>50</v>
      </c>
      <c r="B46" s="12" t="s">
        <v>51</v>
      </c>
      <c r="C46" s="27" t="s">
        <v>111</v>
      </c>
      <c r="D46" s="12" t="s">
        <v>79</v>
      </c>
      <c r="E46" s="12" t="s">
        <v>74</v>
      </c>
      <c r="F46" s="28"/>
      <c r="G46" s="29"/>
      <c r="H46" s="11">
        <v>45694</v>
      </c>
      <c r="I46" s="16" t="s">
        <v>14</v>
      </c>
    </row>
    <row r="47" spans="1:12" x14ac:dyDescent="0.3">
      <c r="A47" s="12" t="s">
        <v>50</v>
      </c>
      <c r="B47" s="12" t="s">
        <v>51</v>
      </c>
      <c r="C47" s="27" t="s">
        <v>112</v>
      </c>
      <c r="D47" s="12" t="s">
        <v>79</v>
      </c>
      <c r="E47" s="12" t="s">
        <v>113</v>
      </c>
      <c r="F47" s="28"/>
      <c r="G47" s="29"/>
      <c r="H47" s="11">
        <v>45694</v>
      </c>
      <c r="I47" s="16" t="s">
        <v>14</v>
      </c>
    </row>
    <row r="48" spans="1:12" x14ac:dyDescent="0.3">
      <c r="A48" s="12" t="s">
        <v>50</v>
      </c>
      <c r="B48" s="12" t="s">
        <v>51</v>
      </c>
      <c r="C48" s="27" t="s">
        <v>114</v>
      </c>
      <c r="D48" s="12" t="s">
        <v>79</v>
      </c>
      <c r="E48" s="12" t="s">
        <v>113</v>
      </c>
      <c r="F48" s="28"/>
      <c r="G48" s="29"/>
      <c r="H48" s="11">
        <v>45694</v>
      </c>
      <c r="I48" s="16" t="s">
        <v>14</v>
      </c>
    </row>
    <row r="49" spans="1:9" x14ac:dyDescent="0.3">
      <c r="A49" s="12" t="s">
        <v>50</v>
      </c>
      <c r="B49" s="12" t="s">
        <v>51</v>
      </c>
      <c r="C49" s="27" t="s">
        <v>115</v>
      </c>
      <c r="D49" s="12" t="s">
        <v>79</v>
      </c>
      <c r="E49" s="12" t="s">
        <v>113</v>
      </c>
      <c r="F49" s="28"/>
      <c r="G49" s="29"/>
      <c r="H49" s="11">
        <v>45694</v>
      </c>
      <c r="I49" s="16" t="s">
        <v>14</v>
      </c>
    </row>
    <row r="50" spans="1:9" x14ac:dyDescent="0.3">
      <c r="A50" s="12" t="s">
        <v>50</v>
      </c>
      <c r="B50" s="12" t="s">
        <v>51</v>
      </c>
      <c r="C50" s="27" t="s">
        <v>116</v>
      </c>
      <c r="D50" s="12" t="s">
        <v>79</v>
      </c>
      <c r="E50" s="12" t="s">
        <v>113</v>
      </c>
      <c r="F50" s="28"/>
      <c r="G50" s="29"/>
      <c r="H50" s="11">
        <v>45694</v>
      </c>
      <c r="I50" s="16" t="s">
        <v>14</v>
      </c>
    </row>
    <row r="51" spans="1:9" x14ac:dyDescent="0.3">
      <c r="A51" s="12" t="s">
        <v>50</v>
      </c>
      <c r="B51" s="12" t="s">
        <v>51</v>
      </c>
      <c r="C51" s="27" t="s">
        <v>117</v>
      </c>
      <c r="D51" s="12" t="s">
        <v>79</v>
      </c>
      <c r="E51" s="12" t="s">
        <v>90</v>
      </c>
      <c r="F51" s="28"/>
      <c r="G51" s="29"/>
      <c r="H51" s="11">
        <v>45694</v>
      </c>
      <c r="I51" s="16" t="s">
        <v>14</v>
      </c>
    </row>
    <row r="52" spans="1:9" x14ac:dyDescent="0.3">
      <c r="A52" s="12" t="s">
        <v>50</v>
      </c>
      <c r="B52" s="12" t="s">
        <v>51</v>
      </c>
      <c r="C52" s="27" t="s">
        <v>118</v>
      </c>
      <c r="D52" s="12" t="s">
        <v>79</v>
      </c>
      <c r="E52" s="12" t="s">
        <v>90</v>
      </c>
      <c r="F52" s="28"/>
      <c r="G52" s="29"/>
      <c r="H52" s="11">
        <v>45694</v>
      </c>
      <c r="I52" s="16" t="s">
        <v>14</v>
      </c>
    </row>
    <row r="53" spans="1:9" x14ac:dyDescent="0.3">
      <c r="A53" s="12" t="s">
        <v>50</v>
      </c>
      <c r="B53" s="12" t="s">
        <v>51</v>
      </c>
      <c r="C53" s="27" t="s">
        <v>119</v>
      </c>
      <c r="D53" s="12" t="s">
        <v>120</v>
      </c>
      <c r="E53" s="12" t="s">
        <v>56</v>
      </c>
      <c r="F53" s="37"/>
      <c r="G53" s="10"/>
      <c r="H53" s="11">
        <v>45694</v>
      </c>
      <c r="I53" s="16" t="s">
        <v>14</v>
      </c>
    </row>
    <row r="54" spans="1:9" x14ac:dyDescent="0.3">
      <c r="A54" s="12" t="s">
        <v>50</v>
      </c>
      <c r="B54" s="12" t="s">
        <v>51</v>
      </c>
      <c r="C54" s="27" t="s">
        <v>121</v>
      </c>
      <c r="D54" s="12" t="s">
        <v>100</v>
      </c>
      <c r="E54" s="12" t="s">
        <v>56</v>
      </c>
      <c r="F54" s="28"/>
      <c r="G54" s="29"/>
      <c r="H54" s="11">
        <v>45694</v>
      </c>
      <c r="I54" s="16" t="s">
        <v>14</v>
      </c>
    </row>
    <row r="55" spans="1:9" ht="15" thickBot="1" x14ac:dyDescent="0.35">
      <c r="A55" s="22" t="s">
        <v>50</v>
      </c>
      <c r="B55" s="22" t="s">
        <v>51</v>
      </c>
      <c r="C55" s="39" t="s">
        <v>122</v>
      </c>
      <c r="D55" s="22" t="s">
        <v>123</v>
      </c>
      <c r="E55" s="22"/>
      <c r="F55" s="40"/>
      <c r="G55" s="41"/>
      <c r="H55" s="42">
        <v>45694</v>
      </c>
      <c r="I55" s="16" t="s">
        <v>14</v>
      </c>
    </row>
    <row r="56" spans="1:9" ht="15" thickTop="1" x14ac:dyDescent="0.3"/>
    <row r="100" spans="1:3" hidden="1" x14ac:dyDescent="0.3">
      <c r="A100">
        <f>COUNTIF($G$2:$G$80,"&lt;"&amp;L3)</f>
        <v>0</v>
      </c>
      <c r="B100">
        <f ca="1">COUNTIF($H$2:$H$80,"&lt;"&amp;L2)</f>
        <v>54</v>
      </c>
      <c r="C100">
        <f>COUNTIF(I:I,Algemeen!A7)</f>
        <v>0</v>
      </c>
    </row>
  </sheetData>
  <autoFilter ref="I1:I56" xr:uid="{FDAB8ABD-84C7-4841-8939-BC7C29E2571A}"/>
  <conditionalFormatting sqref="H2:H55">
    <cfRule type="cellIs" dxfId="1012" priority="120" operator="lessThan">
      <formula>$L$2</formula>
    </cfRule>
    <cfRule type="cellIs" dxfId="1011" priority="123" stopIfTrue="1" operator="lessThan">
      <formula>"TODAY()"</formula>
    </cfRule>
  </conditionalFormatting>
  <conditionalFormatting sqref="I1:I1048576">
    <cfRule type="cellIs" dxfId="1010" priority="57" operator="equal">
      <formula>"C"</formula>
    </cfRule>
    <cfRule type="cellIs" dxfId="1009" priority="56" operator="equal">
      <formula>"A"</formula>
    </cfRule>
    <cfRule type="cellIs" dxfId="1008" priority="55" operator="equal">
      <formula>"NA"</formula>
    </cfRule>
    <cfRule type="cellIs" dxfId="1007" priority="54" operator="equal">
      <formula>"B"</formula>
    </cfRule>
  </conditionalFormatting>
  <conditionalFormatting sqref="I2">
    <cfRule type="expression" dxfId="1006" priority="53" stopIfTrue="1">
      <formula>$H$2&lt;$L$2</formula>
    </cfRule>
  </conditionalFormatting>
  <conditionalFormatting sqref="I3">
    <cfRule type="expression" dxfId="1005" priority="52" stopIfTrue="1">
      <formula>$H$3&lt;$L$2</formula>
    </cfRule>
  </conditionalFormatting>
  <conditionalFormatting sqref="I4">
    <cfRule type="expression" dxfId="1004" priority="51" stopIfTrue="1">
      <formula>$H$4&lt;$L$2</formula>
    </cfRule>
  </conditionalFormatting>
  <conditionalFormatting sqref="I5">
    <cfRule type="expression" dxfId="1003" priority="49" stopIfTrue="1">
      <formula>$H$5&lt;$L$2</formula>
    </cfRule>
  </conditionalFormatting>
  <conditionalFormatting sqref="I6">
    <cfRule type="expression" dxfId="1002" priority="50" stopIfTrue="1">
      <formula>$H$6&lt;$L$2</formula>
    </cfRule>
  </conditionalFormatting>
  <conditionalFormatting sqref="I7">
    <cfRule type="expression" dxfId="1001" priority="48" stopIfTrue="1">
      <formula>$H$7&lt;$L$2</formula>
    </cfRule>
  </conditionalFormatting>
  <conditionalFormatting sqref="I8">
    <cfRule type="expression" dxfId="1000" priority="47" stopIfTrue="1">
      <formula>$H$8&lt;$L$2</formula>
    </cfRule>
  </conditionalFormatting>
  <conditionalFormatting sqref="I9">
    <cfRule type="expression" dxfId="999" priority="46" stopIfTrue="1">
      <formula>$H$9&lt;$L$2</formula>
    </cfRule>
  </conditionalFormatting>
  <conditionalFormatting sqref="I10">
    <cfRule type="expression" dxfId="998" priority="45" stopIfTrue="1">
      <formula>$H$10&lt;$L$2</formula>
    </cfRule>
  </conditionalFormatting>
  <conditionalFormatting sqref="I11">
    <cfRule type="expression" dxfId="997" priority="44" stopIfTrue="1">
      <formula>$H$11&lt;$L$2</formula>
    </cfRule>
  </conditionalFormatting>
  <conditionalFormatting sqref="I12">
    <cfRule type="expression" dxfId="996" priority="43" stopIfTrue="1">
      <formula>$H$12&lt;$L$2</formula>
    </cfRule>
  </conditionalFormatting>
  <conditionalFormatting sqref="I13">
    <cfRule type="expression" dxfId="995" priority="42" stopIfTrue="1">
      <formula>$H$13&lt;$L$2</formula>
    </cfRule>
  </conditionalFormatting>
  <conditionalFormatting sqref="I14">
    <cfRule type="expression" dxfId="994" priority="41" stopIfTrue="1">
      <formula>$H$14&lt;$L$2</formula>
    </cfRule>
  </conditionalFormatting>
  <conditionalFormatting sqref="I15">
    <cfRule type="expression" dxfId="993" priority="40" stopIfTrue="1">
      <formula>$H$15&lt;$L$2</formula>
    </cfRule>
  </conditionalFormatting>
  <conditionalFormatting sqref="I16">
    <cfRule type="expression" dxfId="992" priority="39" stopIfTrue="1">
      <formula>$H$16&lt;$L$2</formula>
    </cfRule>
  </conditionalFormatting>
  <conditionalFormatting sqref="I17">
    <cfRule type="expression" dxfId="991" priority="38" stopIfTrue="1">
      <formula>$H$17&lt;$L$2</formula>
    </cfRule>
  </conditionalFormatting>
  <conditionalFormatting sqref="I18">
    <cfRule type="expression" dxfId="990" priority="37" stopIfTrue="1">
      <formula>$H$18&lt;$L$2</formula>
    </cfRule>
  </conditionalFormatting>
  <conditionalFormatting sqref="I19">
    <cfRule type="expression" dxfId="989" priority="36" stopIfTrue="1">
      <formula>$H$19&lt;$L$2</formula>
    </cfRule>
  </conditionalFormatting>
  <conditionalFormatting sqref="I20">
    <cfRule type="expression" dxfId="988" priority="35" stopIfTrue="1">
      <formula>$H$20&lt;$L$2</formula>
    </cfRule>
  </conditionalFormatting>
  <conditionalFormatting sqref="I21">
    <cfRule type="expression" dxfId="987" priority="34" stopIfTrue="1">
      <formula>$H$21&lt;$L$2</formula>
    </cfRule>
  </conditionalFormatting>
  <conditionalFormatting sqref="I22">
    <cfRule type="expression" dxfId="986" priority="33" stopIfTrue="1">
      <formula>$H$22&lt;$L$2</formula>
    </cfRule>
  </conditionalFormatting>
  <conditionalFormatting sqref="I23">
    <cfRule type="expression" dxfId="985" priority="32" stopIfTrue="1">
      <formula>$H$23&lt;$L$2</formula>
    </cfRule>
  </conditionalFormatting>
  <conditionalFormatting sqref="I24">
    <cfRule type="expression" dxfId="984" priority="31" stopIfTrue="1">
      <formula>$H$24&lt;$L$2</formula>
    </cfRule>
  </conditionalFormatting>
  <conditionalFormatting sqref="I25">
    <cfRule type="expression" dxfId="983" priority="30" stopIfTrue="1">
      <formula>$H$25&lt;$L$2</formula>
    </cfRule>
  </conditionalFormatting>
  <conditionalFormatting sqref="I26">
    <cfRule type="expression" dxfId="982" priority="29" stopIfTrue="1">
      <formula>$H$26&lt;$L$2</formula>
    </cfRule>
  </conditionalFormatting>
  <conditionalFormatting sqref="I27">
    <cfRule type="expression" dxfId="981" priority="28" stopIfTrue="1">
      <formula>$H$27&lt;$L$2</formula>
    </cfRule>
  </conditionalFormatting>
  <conditionalFormatting sqref="I28">
    <cfRule type="expression" dxfId="980" priority="27" stopIfTrue="1">
      <formula>$H$28&lt;$L$2</formula>
    </cfRule>
  </conditionalFormatting>
  <conditionalFormatting sqref="I29">
    <cfRule type="expression" dxfId="979" priority="26" stopIfTrue="1">
      <formula>$H$29&lt;$L$2</formula>
    </cfRule>
  </conditionalFormatting>
  <conditionalFormatting sqref="I30">
    <cfRule type="expression" dxfId="978" priority="25" stopIfTrue="1">
      <formula>$H$30&lt;$L$2</formula>
    </cfRule>
  </conditionalFormatting>
  <conditionalFormatting sqref="I31">
    <cfRule type="expression" dxfId="977" priority="24" stopIfTrue="1">
      <formula>$H$31&lt;$L$2</formula>
    </cfRule>
  </conditionalFormatting>
  <conditionalFormatting sqref="I32">
    <cfRule type="expression" dxfId="976" priority="23" stopIfTrue="1">
      <formula>$H$32&lt;$L$2</formula>
    </cfRule>
  </conditionalFormatting>
  <conditionalFormatting sqref="I33">
    <cfRule type="expression" dxfId="975" priority="22" stopIfTrue="1">
      <formula>$H$33&lt;$L$2</formula>
    </cfRule>
  </conditionalFormatting>
  <conditionalFormatting sqref="I35">
    <cfRule type="expression" dxfId="974" priority="21" stopIfTrue="1">
      <formula>$H$35&lt;$L$2</formula>
    </cfRule>
  </conditionalFormatting>
  <conditionalFormatting sqref="I36">
    <cfRule type="expression" dxfId="973" priority="20" stopIfTrue="1">
      <formula>$H$36&lt;$L$2</formula>
    </cfRule>
  </conditionalFormatting>
  <conditionalFormatting sqref="I37">
    <cfRule type="expression" dxfId="972" priority="19" stopIfTrue="1">
      <formula>$H$37&lt;$L$2</formula>
    </cfRule>
  </conditionalFormatting>
  <conditionalFormatting sqref="I38">
    <cfRule type="expression" dxfId="971" priority="18" stopIfTrue="1">
      <formula>$H$38&lt;$L$2</formula>
    </cfRule>
  </conditionalFormatting>
  <conditionalFormatting sqref="I39">
    <cfRule type="expression" dxfId="970" priority="17" stopIfTrue="1">
      <formula>$H$39&lt;$L$2</formula>
    </cfRule>
  </conditionalFormatting>
  <conditionalFormatting sqref="I40">
    <cfRule type="expression" dxfId="969" priority="16" stopIfTrue="1">
      <formula>$H$40&lt;$L$2</formula>
    </cfRule>
  </conditionalFormatting>
  <conditionalFormatting sqref="I41">
    <cfRule type="expression" dxfId="968" priority="15" stopIfTrue="1">
      <formula>$H$41&lt;$L$2</formula>
    </cfRule>
  </conditionalFormatting>
  <conditionalFormatting sqref="I42">
    <cfRule type="expression" dxfId="967" priority="14" stopIfTrue="1">
      <formula>$H$42&lt;$L$2</formula>
    </cfRule>
  </conditionalFormatting>
  <conditionalFormatting sqref="I43">
    <cfRule type="expression" dxfId="966" priority="13" stopIfTrue="1">
      <formula>$H$43&lt;$L$2</formula>
    </cfRule>
  </conditionalFormatting>
  <conditionalFormatting sqref="I44">
    <cfRule type="expression" dxfId="965" priority="12" stopIfTrue="1">
      <formula>$H$44&lt;$L$2</formula>
    </cfRule>
  </conditionalFormatting>
  <conditionalFormatting sqref="I45">
    <cfRule type="expression" dxfId="964" priority="11" stopIfTrue="1">
      <formula>$H$45&lt;$L$2</formula>
    </cfRule>
  </conditionalFormatting>
  <conditionalFormatting sqref="I46">
    <cfRule type="expression" dxfId="963" priority="10" stopIfTrue="1">
      <formula>$H$46&lt;$L$2</formula>
    </cfRule>
  </conditionalFormatting>
  <conditionalFormatting sqref="I47">
    <cfRule type="expression" dxfId="962" priority="9" stopIfTrue="1">
      <formula>$H$47&lt;$L$2</formula>
    </cfRule>
  </conditionalFormatting>
  <conditionalFormatting sqref="I48">
    <cfRule type="expression" dxfId="961" priority="8" stopIfTrue="1">
      <formula>$H$48&lt;$L$2</formula>
    </cfRule>
  </conditionalFormatting>
  <conditionalFormatting sqref="I49">
    <cfRule type="expression" dxfId="960" priority="7" stopIfTrue="1">
      <formula>$H$49&lt;$L$2</formula>
    </cfRule>
  </conditionalFormatting>
  <conditionalFormatting sqref="I50">
    <cfRule type="expression" dxfId="959" priority="6" stopIfTrue="1">
      <formula>$H$50&lt;$L$2</formula>
    </cfRule>
  </conditionalFormatting>
  <conditionalFormatting sqref="I51">
    <cfRule type="expression" dxfId="958" priority="5" stopIfTrue="1">
      <formula>$H$51&lt;$L$2</formula>
    </cfRule>
  </conditionalFormatting>
  <conditionalFormatting sqref="I52">
    <cfRule type="expression" dxfId="957" priority="4" stopIfTrue="1">
      <formula>$H$52&lt;$L$2</formula>
    </cfRule>
  </conditionalFormatting>
  <conditionalFormatting sqref="I53">
    <cfRule type="expression" dxfId="956" priority="3" stopIfTrue="1">
      <formula>$H$53&lt;$L$2</formula>
    </cfRule>
  </conditionalFormatting>
  <conditionalFormatting sqref="I54">
    <cfRule type="expression" dxfId="955" priority="2" stopIfTrue="1">
      <formula>$H$54&lt;$L$2</formula>
    </cfRule>
  </conditionalFormatting>
  <conditionalFormatting sqref="I55">
    <cfRule type="expression" dxfId="954" priority="1" stopIfTrue="1">
      <formula>$H$55&lt;$L$2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97CF5-BE99-4B8B-BE91-94228107D1C6}">
  <sheetPr codeName="Sheet5">
    <pageSetUpPr fitToPage="1"/>
  </sheetPr>
  <dimension ref="A1:L100"/>
  <sheetViews>
    <sheetView workbookViewId="0">
      <selection activeCell="G30" sqref="G30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2" t="s">
        <v>50</v>
      </c>
      <c r="B2" s="12" t="s">
        <v>131</v>
      </c>
      <c r="C2" s="53">
        <v>179</v>
      </c>
      <c r="D2" s="12" t="s">
        <v>132</v>
      </c>
      <c r="E2" s="12" t="s">
        <v>105</v>
      </c>
      <c r="F2" s="54"/>
      <c r="G2" s="10"/>
      <c r="H2" s="47">
        <v>45783</v>
      </c>
      <c r="I2" s="38" t="s">
        <v>14</v>
      </c>
      <c r="L2" s="151">
        <f ca="1">TODAY()-90</f>
        <v>45695</v>
      </c>
    </row>
    <row r="3" spans="1:12" x14ac:dyDescent="0.3">
      <c r="A3" s="12" t="s">
        <v>50</v>
      </c>
      <c r="B3" s="12" t="s">
        <v>131</v>
      </c>
      <c r="C3" s="53">
        <v>637</v>
      </c>
      <c r="D3" s="12" t="s">
        <v>133</v>
      </c>
      <c r="E3" s="12" t="s">
        <v>74</v>
      </c>
      <c r="F3" s="54"/>
      <c r="G3" s="10"/>
      <c r="H3" s="47">
        <v>45783</v>
      </c>
      <c r="I3" s="16" t="s">
        <v>14</v>
      </c>
      <c r="L3" s="151">
        <f ca="1">TODAY()-365</f>
        <v>45420</v>
      </c>
    </row>
    <row r="4" spans="1:12" x14ac:dyDescent="0.3">
      <c r="A4" s="12" t="s">
        <v>50</v>
      </c>
      <c r="B4" s="12" t="s">
        <v>131</v>
      </c>
      <c r="C4" s="53" t="s">
        <v>134</v>
      </c>
      <c r="D4" s="12" t="s">
        <v>135</v>
      </c>
      <c r="E4" s="12" t="s">
        <v>136</v>
      </c>
      <c r="F4" s="54"/>
      <c r="G4" s="10"/>
      <c r="H4" s="47">
        <v>45783</v>
      </c>
      <c r="I4" s="16" t="s">
        <v>14</v>
      </c>
    </row>
    <row r="5" spans="1:12" x14ac:dyDescent="0.3">
      <c r="A5" s="12" t="s">
        <v>50</v>
      </c>
      <c r="B5" s="12" t="s">
        <v>131</v>
      </c>
      <c r="C5" s="53" t="s">
        <v>137</v>
      </c>
      <c r="D5" s="12" t="s">
        <v>138</v>
      </c>
      <c r="E5" s="12" t="s">
        <v>56</v>
      </c>
      <c r="F5" s="54"/>
      <c r="G5" s="10"/>
      <c r="H5" s="47">
        <v>45783</v>
      </c>
      <c r="I5" s="16" t="s">
        <v>14</v>
      </c>
    </row>
    <row r="6" spans="1:12" x14ac:dyDescent="0.3">
      <c r="A6" s="12" t="s">
        <v>50</v>
      </c>
      <c r="B6" s="12" t="s">
        <v>131</v>
      </c>
      <c r="C6" s="53" t="s">
        <v>139</v>
      </c>
      <c r="D6" s="27" t="s">
        <v>140</v>
      </c>
      <c r="E6" s="12" t="s">
        <v>141</v>
      </c>
      <c r="F6" s="54"/>
      <c r="G6" s="10"/>
      <c r="H6" s="47">
        <v>45783</v>
      </c>
      <c r="I6" s="16" t="s">
        <v>14</v>
      </c>
    </row>
    <row r="7" spans="1:12" x14ac:dyDescent="0.3">
      <c r="A7" s="12" t="s">
        <v>50</v>
      </c>
      <c r="B7" s="12" t="s">
        <v>131</v>
      </c>
      <c r="C7" s="53" t="s">
        <v>142</v>
      </c>
      <c r="D7" s="12" t="s">
        <v>143</v>
      </c>
      <c r="E7" s="12" t="s">
        <v>144</v>
      </c>
      <c r="F7" s="54"/>
      <c r="G7" s="10"/>
      <c r="H7" s="47">
        <v>45783</v>
      </c>
      <c r="I7" s="16" t="s">
        <v>14</v>
      </c>
    </row>
    <row r="8" spans="1:12" x14ac:dyDescent="0.3">
      <c r="A8" s="12" t="s">
        <v>50</v>
      </c>
      <c r="B8" s="12" t="s">
        <v>131</v>
      </c>
      <c r="C8" s="53" t="s">
        <v>145</v>
      </c>
      <c r="D8" s="12" t="s">
        <v>146</v>
      </c>
      <c r="E8" s="12" t="s">
        <v>105</v>
      </c>
      <c r="F8" s="54"/>
      <c r="G8" s="10"/>
      <c r="H8" s="47">
        <v>45783</v>
      </c>
      <c r="I8" s="16" t="s">
        <v>14</v>
      </c>
    </row>
    <row r="9" spans="1:12" x14ac:dyDescent="0.3">
      <c r="A9" s="12" t="s">
        <v>50</v>
      </c>
      <c r="B9" s="12" t="s">
        <v>131</v>
      </c>
      <c r="C9" s="53">
        <v>198</v>
      </c>
      <c r="D9" s="12" t="s">
        <v>147</v>
      </c>
      <c r="E9" s="12" t="s">
        <v>56</v>
      </c>
      <c r="F9" s="54"/>
      <c r="G9" s="10"/>
      <c r="H9" s="47">
        <v>45783</v>
      </c>
      <c r="I9" s="16" t="s">
        <v>14</v>
      </c>
    </row>
    <row r="10" spans="1:12" x14ac:dyDescent="0.3">
      <c r="A10" s="12" t="s">
        <v>50</v>
      </c>
      <c r="B10" s="12" t="s">
        <v>131</v>
      </c>
      <c r="C10" s="53" t="s">
        <v>148</v>
      </c>
      <c r="D10" s="27" t="s">
        <v>149</v>
      </c>
      <c r="E10" s="12" t="s">
        <v>150</v>
      </c>
      <c r="F10" s="54"/>
      <c r="G10" s="10"/>
      <c r="H10" s="47">
        <v>45783</v>
      </c>
      <c r="I10" s="16" t="s">
        <v>14</v>
      </c>
    </row>
    <row r="11" spans="1:12" x14ac:dyDescent="0.3">
      <c r="A11" s="12" t="s">
        <v>50</v>
      </c>
      <c r="B11" s="12" t="s">
        <v>131</v>
      </c>
      <c r="C11" s="53" t="s">
        <v>151</v>
      </c>
      <c r="D11" s="27" t="s">
        <v>149</v>
      </c>
      <c r="E11" s="12" t="s">
        <v>150</v>
      </c>
      <c r="F11" s="54"/>
      <c r="G11" s="10"/>
      <c r="H11" s="47">
        <v>45783</v>
      </c>
      <c r="I11" s="16" t="s">
        <v>14</v>
      </c>
    </row>
    <row r="12" spans="1:12" x14ac:dyDescent="0.3">
      <c r="A12" s="12" t="s">
        <v>50</v>
      </c>
      <c r="B12" s="12" t="s">
        <v>131</v>
      </c>
      <c r="C12" s="53" t="s">
        <v>152</v>
      </c>
      <c r="D12" s="12" t="s">
        <v>153</v>
      </c>
      <c r="E12" s="12" t="s">
        <v>154</v>
      </c>
      <c r="F12" s="54"/>
      <c r="G12" s="10"/>
      <c r="H12" s="47">
        <v>45783</v>
      </c>
      <c r="I12" s="16" t="s">
        <v>14</v>
      </c>
    </row>
    <row r="13" spans="1:12" x14ac:dyDescent="0.3">
      <c r="A13" s="12" t="s">
        <v>50</v>
      </c>
      <c r="B13" s="12" t="s">
        <v>131</v>
      </c>
      <c r="C13" s="53" t="s">
        <v>155</v>
      </c>
      <c r="D13" s="12" t="s">
        <v>153</v>
      </c>
      <c r="E13" s="12" t="s">
        <v>156</v>
      </c>
      <c r="F13" s="54"/>
      <c r="G13" s="10"/>
      <c r="H13" s="47">
        <v>45783</v>
      </c>
      <c r="I13" s="16" t="s">
        <v>14</v>
      </c>
    </row>
    <row r="14" spans="1:12" x14ac:dyDescent="0.3">
      <c r="A14" s="12" t="s">
        <v>50</v>
      </c>
      <c r="B14" s="12" t="s">
        <v>131</v>
      </c>
      <c r="C14" s="53" t="s">
        <v>157</v>
      </c>
      <c r="D14" s="12" t="s">
        <v>158</v>
      </c>
      <c r="E14" s="12" t="s">
        <v>159</v>
      </c>
      <c r="F14" s="54"/>
      <c r="G14" s="10"/>
      <c r="H14" s="47">
        <v>45783</v>
      </c>
      <c r="I14" s="16" t="s">
        <v>14</v>
      </c>
    </row>
    <row r="15" spans="1:12" x14ac:dyDescent="0.3">
      <c r="A15" s="12" t="s">
        <v>50</v>
      </c>
      <c r="B15" s="12" t="s">
        <v>131</v>
      </c>
      <c r="C15" s="53" t="s">
        <v>160</v>
      </c>
      <c r="D15" s="12" t="s">
        <v>161</v>
      </c>
      <c r="E15" s="12" t="s">
        <v>101</v>
      </c>
      <c r="F15" s="54"/>
      <c r="G15" s="10"/>
      <c r="H15" s="47">
        <v>45783</v>
      </c>
      <c r="I15" s="16" t="s">
        <v>14</v>
      </c>
    </row>
    <row r="16" spans="1:12" x14ac:dyDescent="0.3">
      <c r="A16" s="12" t="s">
        <v>50</v>
      </c>
      <c r="B16" s="12" t="s">
        <v>131</v>
      </c>
      <c r="C16" s="53" t="s">
        <v>162</v>
      </c>
      <c r="D16" s="12" t="s">
        <v>161</v>
      </c>
      <c r="E16" s="12" t="s">
        <v>101</v>
      </c>
      <c r="F16" s="54"/>
      <c r="G16" s="10"/>
      <c r="H16" s="47">
        <v>45783</v>
      </c>
      <c r="I16" s="16" t="s">
        <v>14</v>
      </c>
    </row>
    <row r="17" spans="1:9" x14ac:dyDescent="0.3">
      <c r="A17" s="12" t="s">
        <v>50</v>
      </c>
      <c r="B17" s="12" t="s">
        <v>131</v>
      </c>
      <c r="C17" s="53" t="s">
        <v>163</v>
      </c>
      <c r="D17" s="12" t="s">
        <v>164</v>
      </c>
      <c r="E17" s="12" t="s">
        <v>165</v>
      </c>
      <c r="F17" s="54"/>
      <c r="G17" s="10"/>
      <c r="H17" s="47">
        <v>45783</v>
      </c>
      <c r="I17" s="16" t="s">
        <v>14</v>
      </c>
    </row>
    <row r="18" spans="1:9" x14ac:dyDescent="0.3">
      <c r="A18" s="12" t="s">
        <v>50</v>
      </c>
      <c r="B18" s="12" t="s">
        <v>131</v>
      </c>
      <c r="C18" s="53" t="s">
        <v>166</v>
      </c>
      <c r="D18" s="12" t="s">
        <v>164</v>
      </c>
      <c r="E18" s="12" t="s">
        <v>165</v>
      </c>
      <c r="F18" s="54"/>
      <c r="G18" s="10"/>
      <c r="H18" s="47">
        <v>45783</v>
      </c>
      <c r="I18" s="16" t="s">
        <v>14</v>
      </c>
    </row>
    <row r="19" spans="1:9" x14ac:dyDescent="0.3">
      <c r="A19" s="12" t="s">
        <v>50</v>
      </c>
      <c r="B19" s="12" t="s">
        <v>131</v>
      </c>
      <c r="C19" s="53" t="s">
        <v>167</v>
      </c>
      <c r="D19" s="12" t="s">
        <v>164</v>
      </c>
      <c r="E19" s="12" t="s">
        <v>165</v>
      </c>
      <c r="F19" s="54"/>
      <c r="G19" s="10"/>
      <c r="H19" s="47">
        <v>45783</v>
      </c>
      <c r="I19" s="16" t="s">
        <v>14</v>
      </c>
    </row>
    <row r="20" spans="1:9" x14ac:dyDescent="0.3">
      <c r="A20" s="12" t="s">
        <v>50</v>
      </c>
      <c r="B20" s="12" t="s">
        <v>131</v>
      </c>
      <c r="C20" s="53" t="s">
        <v>168</v>
      </c>
      <c r="D20" s="12" t="s">
        <v>164</v>
      </c>
      <c r="E20" s="12" t="s">
        <v>165</v>
      </c>
      <c r="F20" s="54"/>
      <c r="G20" s="10"/>
      <c r="H20" s="47">
        <v>45783</v>
      </c>
      <c r="I20" s="16" t="s">
        <v>14</v>
      </c>
    </row>
    <row r="21" spans="1:9" x14ac:dyDescent="0.3">
      <c r="A21" s="12" t="s">
        <v>50</v>
      </c>
      <c r="B21" s="12" t="s">
        <v>131</v>
      </c>
      <c r="C21" s="53" t="s">
        <v>169</v>
      </c>
      <c r="D21" s="27" t="s">
        <v>170</v>
      </c>
      <c r="E21" s="12" t="s">
        <v>141</v>
      </c>
      <c r="F21" s="54"/>
      <c r="G21" s="10"/>
      <c r="H21" s="47">
        <v>45783</v>
      </c>
      <c r="I21" s="16" t="s">
        <v>14</v>
      </c>
    </row>
    <row r="22" spans="1:9" x14ac:dyDescent="0.3">
      <c r="A22" s="12" t="s">
        <v>50</v>
      </c>
      <c r="B22" s="12" t="s">
        <v>131</v>
      </c>
      <c r="C22" s="53" t="s">
        <v>171</v>
      </c>
      <c r="D22" s="12" t="s">
        <v>172</v>
      </c>
      <c r="E22" s="12" t="s">
        <v>173</v>
      </c>
      <c r="F22" s="55"/>
      <c r="G22" s="10"/>
      <c r="H22" s="47">
        <v>45783</v>
      </c>
      <c r="I22" s="16" t="s">
        <v>14</v>
      </c>
    </row>
    <row r="23" spans="1:9" x14ac:dyDescent="0.3">
      <c r="A23" s="12" t="s">
        <v>50</v>
      </c>
      <c r="B23" s="12" t="s">
        <v>131</v>
      </c>
      <c r="C23" s="53" t="s">
        <v>174</v>
      </c>
      <c r="D23" s="12" t="s">
        <v>175</v>
      </c>
      <c r="E23" s="12" t="s">
        <v>53</v>
      </c>
      <c r="F23" s="54"/>
      <c r="G23" s="10"/>
      <c r="H23" s="47">
        <v>45783</v>
      </c>
      <c r="I23" s="16" t="s">
        <v>14</v>
      </c>
    </row>
    <row r="24" spans="1:9" x14ac:dyDescent="0.3">
      <c r="A24" s="12" t="s">
        <v>50</v>
      </c>
      <c r="B24" s="12" t="s">
        <v>131</v>
      </c>
      <c r="C24" s="53" t="s">
        <v>176</v>
      </c>
      <c r="D24" s="12" t="s">
        <v>175</v>
      </c>
      <c r="E24" s="12" t="s">
        <v>53</v>
      </c>
      <c r="F24" s="54"/>
      <c r="G24" s="10"/>
      <c r="H24" s="47">
        <v>45783</v>
      </c>
      <c r="I24" s="16" t="s">
        <v>14</v>
      </c>
    </row>
    <row r="25" spans="1:9" ht="15" thickBot="1" x14ac:dyDescent="0.35">
      <c r="A25" s="22" t="s">
        <v>50</v>
      </c>
      <c r="B25" s="22" t="s">
        <v>131</v>
      </c>
      <c r="C25" s="56">
        <v>1943</v>
      </c>
      <c r="D25" s="22" t="s">
        <v>177</v>
      </c>
      <c r="E25" s="22" t="s">
        <v>105</v>
      </c>
      <c r="F25" s="57"/>
      <c r="G25" s="25"/>
      <c r="H25" s="47">
        <v>45783</v>
      </c>
      <c r="I25" s="16" t="s">
        <v>14</v>
      </c>
    </row>
    <row r="26" spans="1:9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26" xr:uid="{CED97CF5-BE99-4B8B-BE91-94228107D1C6}"/>
  <conditionalFormatting sqref="H2:H25">
    <cfRule type="cellIs" dxfId="953" priority="29" operator="lessThan">
      <formula>$L$2</formula>
    </cfRule>
    <cfRule type="containsBlanks" dxfId="952" priority="31" stopIfTrue="1">
      <formula>LEN(TRIM(H2))=0</formula>
    </cfRule>
    <cfRule type="cellIs" dxfId="951" priority="36" stopIfTrue="1" operator="lessThan">
      <formula>"TODAY()"</formula>
    </cfRule>
  </conditionalFormatting>
  <conditionalFormatting sqref="I1:I1048576">
    <cfRule type="cellIs" dxfId="950" priority="25" operator="equal">
      <formula>"B"</formula>
    </cfRule>
    <cfRule type="cellIs" dxfId="949" priority="26" operator="equal">
      <formula>"NA"</formula>
    </cfRule>
    <cfRule type="cellIs" dxfId="948" priority="27" operator="equal">
      <formula>"A"</formula>
    </cfRule>
    <cfRule type="cellIs" dxfId="947" priority="28" operator="equal">
      <formula>"C"</formula>
    </cfRule>
  </conditionalFormatting>
  <conditionalFormatting sqref="I2">
    <cfRule type="expression" dxfId="946" priority="24" stopIfTrue="1">
      <formula>$H$2&lt;$L$2</formula>
    </cfRule>
  </conditionalFormatting>
  <conditionalFormatting sqref="I3">
    <cfRule type="expression" dxfId="945" priority="23" stopIfTrue="1">
      <formula>$H$3&lt;$L$2</formula>
    </cfRule>
  </conditionalFormatting>
  <conditionalFormatting sqref="I4">
    <cfRule type="expression" dxfId="944" priority="22" stopIfTrue="1">
      <formula>$H$4&lt;$L$2</formula>
    </cfRule>
  </conditionalFormatting>
  <conditionalFormatting sqref="I5">
    <cfRule type="expression" dxfId="943" priority="20" stopIfTrue="1">
      <formula>$H$5&lt;$L$2</formula>
    </cfRule>
  </conditionalFormatting>
  <conditionalFormatting sqref="I6">
    <cfRule type="expression" dxfId="942" priority="21" stopIfTrue="1">
      <formula>$H$6&lt;$L$2</formula>
    </cfRule>
  </conditionalFormatting>
  <conditionalFormatting sqref="I7">
    <cfRule type="expression" dxfId="941" priority="19" stopIfTrue="1">
      <formula>$H$7&lt;$L$2</formula>
    </cfRule>
  </conditionalFormatting>
  <conditionalFormatting sqref="I8">
    <cfRule type="expression" dxfId="940" priority="18" stopIfTrue="1">
      <formula>$H$8&lt;$L$2</formula>
    </cfRule>
  </conditionalFormatting>
  <conditionalFormatting sqref="I9">
    <cfRule type="expression" dxfId="939" priority="17" stopIfTrue="1">
      <formula>$H$9&lt;$L$2</formula>
    </cfRule>
  </conditionalFormatting>
  <conditionalFormatting sqref="I10">
    <cfRule type="expression" dxfId="938" priority="16" stopIfTrue="1">
      <formula>$H$10&lt;$L$2</formula>
    </cfRule>
  </conditionalFormatting>
  <conditionalFormatting sqref="I11">
    <cfRule type="expression" dxfId="937" priority="15" stopIfTrue="1">
      <formula>$H$11&lt;$L$2</formula>
    </cfRule>
  </conditionalFormatting>
  <conditionalFormatting sqref="I12">
    <cfRule type="expression" dxfId="936" priority="14" stopIfTrue="1">
      <formula>$H$12&lt;$L$2</formula>
    </cfRule>
  </conditionalFormatting>
  <conditionalFormatting sqref="I13">
    <cfRule type="expression" dxfId="935" priority="13" stopIfTrue="1">
      <formula>$H$13&lt;$L$2</formula>
    </cfRule>
  </conditionalFormatting>
  <conditionalFormatting sqref="I14">
    <cfRule type="expression" dxfId="934" priority="12" stopIfTrue="1">
      <formula>$H$14&lt;$L$2</formula>
    </cfRule>
  </conditionalFormatting>
  <conditionalFormatting sqref="I15">
    <cfRule type="expression" dxfId="933" priority="11" stopIfTrue="1">
      <formula>$H$15&lt;$L$2</formula>
    </cfRule>
  </conditionalFormatting>
  <conditionalFormatting sqref="I16">
    <cfRule type="expression" dxfId="932" priority="10" stopIfTrue="1">
      <formula>$H$16&lt;$L$2</formula>
    </cfRule>
  </conditionalFormatting>
  <conditionalFormatting sqref="I17">
    <cfRule type="expression" dxfId="931" priority="9" stopIfTrue="1">
      <formula>$H$17&lt;$L$2</formula>
    </cfRule>
  </conditionalFormatting>
  <conditionalFormatting sqref="I18">
    <cfRule type="expression" dxfId="930" priority="8" stopIfTrue="1">
      <formula>$H$18&lt;$L$2</formula>
    </cfRule>
  </conditionalFormatting>
  <conditionalFormatting sqref="I19">
    <cfRule type="expression" dxfId="929" priority="7" stopIfTrue="1">
      <formula>$H$19&lt;$L$2</formula>
    </cfRule>
  </conditionalFormatting>
  <conditionalFormatting sqref="I20">
    <cfRule type="expression" dxfId="928" priority="6" stopIfTrue="1">
      <formula>$H$20&lt;$L$2</formula>
    </cfRule>
  </conditionalFormatting>
  <conditionalFormatting sqref="I21">
    <cfRule type="expression" dxfId="927" priority="5" stopIfTrue="1">
      <formula>$H$21&lt;$L$2</formula>
    </cfRule>
  </conditionalFormatting>
  <conditionalFormatting sqref="I22">
    <cfRule type="expression" dxfId="926" priority="4" stopIfTrue="1">
      <formula>$H$22&lt;$L$2</formula>
    </cfRule>
  </conditionalFormatting>
  <conditionalFormatting sqref="I23">
    <cfRule type="expression" dxfId="925" priority="3" stopIfTrue="1">
      <formula>$H$23&lt;$L$2</formula>
    </cfRule>
  </conditionalFormatting>
  <conditionalFormatting sqref="I24">
    <cfRule type="expression" dxfId="924" priority="2" stopIfTrue="1">
      <formula>$H$24&lt;$L$2</formula>
    </cfRule>
  </conditionalFormatting>
  <conditionalFormatting sqref="I25">
    <cfRule type="expression" dxfId="923" priority="1" stopIfTrue="1">
      <formula>$H$25&lt;$L$2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93687-CBAB-469E-BA0F-7AC56006FC45}">
  <sheetPr codeName="Sheet6">
    <pageSetUpPr fitToPage="1"/>
  </sheetPr>
  <dimension ref="A1:L100"/>
  <sheetViews>
    <sheetView workbookViewId="0"/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thickBot="1" x14ac:dyDescent="0.3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ht="21.6" thickTop="1" thickBot="1" x14ac:dyDescent="0.35">
      <c r="A2" s="161" t="s">
        <v>9</v>
      </c>
      <c r="B2" s="252" t="s">
        <v>853</v>
      </c>
      <c r="C2" s="162" t="s">
        <v>822</v>
      </c>
      <c r="D2" s="163" t="s">
        <v>823</v>
      </c>
      <c r="E2" s="161"/>
      <c r="F2" s="164"/>
      <c r="G2" s="165"/>
      <c r="H2" s="166">
        <v>45677</v>
      </c>
      <c r="I2" s="38" t="s">
        <v>14</v>
      </c>
      <c r="L2" s="151">
        <f ca="1">TODAY()-90</f>
        <v>45695</v>
      </c>
    </row>
    <row r="3" spans="1:12" ht="15" thickTop="1" x14ac:dyDescent="0.3">
      <c r="A3" s="153"/>
      <c r="B3" s="154"/>
      <c r="C3" s="155"/>
      <c r="D3" s="156"/>
      <c r="E3" s="153"/>
      <c r="F3" s="157"/>
      <c r="G3" s="158"/>
      <c r="H3" s="159"/>
      <c r="I3" s="160"/>
      <c r="L3" s="151">
        <f ca="1">TODAY()-365</f>
        <v>45420</v>
      </c>
    </row>
    <row r="4" spans="1:12" x14ac:dyDescent="0.3">
      <c r="A4" s="153"/>
      <c r="B4" s="154"/>
      <c r="C4" s="155"/>
      <c r="D4" s="156"/>
      <c r="E4" s="153"/>
      <c r="F4" s="157"/>
      <c r="G4" s="158"/>
      <c r="H4" s="158"/>
      <c r="I4" s="160"/>
    </row>
    <row r="5" spans="1:12" x14ac:dyDescent="0.3">
      <c r="A5" s="153"/>
      <c r="B5" s="154"/>
      <c r="C5" s="155"/>
      <c r="D5" s="156"/>
      <c r="E5" s="153"/>
      <c r="F5" s="157"/>
      <c r="G5" s="158"/>
      <c r="H5" s="159"/>
      <c r="I5" s="160"/>
    </row>
    <row r="100" spans="1:3" hidden="1" x14ac:dyDescent="0.3">
      <c r="A100">
        <f ca="1">COUNTIF($G$2:$G$80,"&lt;"&amp;L3)</f>
        <v>0</v>
      </c>
      <c r="B100">
        <f ca="1">COUNTIF($H$2:$H$80,"&lt;"&amp;L2)</f>
        <v>1</v>
      </c>
      <c r="C100">
        <f>COUNTIF(I:I,Algemeen!A7)</f>
        <v>0</v>
      </c>
    </row>
  </sheetData>
  <conditionalFormatting sqref="G2">
    <cfRule type="containsBlanks" dxfId="922" priority="9" stopIfTrue="1">
      <formula>LEN(TRIM(G2))=0</formula>
    </cfRule>
    <cfRule type="cellIs" dxfId="921" priority="11" stopIfTrue="1" operator="lessThan">
      <formula>$L$3</formula>
    </cfRule>
    <cfRule type="cellIs" dxfId="920" priority="12" stopIfTrue="1" operator="lessThan">
      <formula>"TODAY"</formula>
    </cfRule>
  </conditionalFormatting>
  <conditionalFormatting sqref="H2">
    <cfRule type="containsBlanks" dxfId="919" priority="6" stopIfTrue="1">
      <formula>LEN(TRIM(H2))=0</formula>
    </cfRule>
    <cfRule type="cellIs" dxfId="918" priority="7" stopIfTrue="1" operator="lessThan">
      <formula>$L$2</formula>
    </cfRule>
    <cfRule type="cellIs" dxfId="917" priority="17" operator="lessThan">
      <formula>"TODAY"</formula>
    </cfRule>
  </conditionalFormatting>
  <conditionalFormatting sqref="I2">
    <cfRule type="expression" dxfId="916" priority="1" stopIfTrue="1">
      <formula>$H$2&lt;$L$2</formula>
    </cfRule>
    <cfRule type="cellIs" dxfId="915" priority="2" operator="equal">
      <formula>"B"</formula>
    </cfRule>
    <cfRule type="cellIs" dxfId="914" priority="3" operator="equal">
      <formula>"NA"</formula>
    </cfRule>
    <cfRule type="cellIs" dxfId="913" priority="4" operator="equal">
      <formula>"A"</formula>
    </cfRule>
    <cfRule type="cellIs" dxfId="912" priority="5" operator="equal">
      <formula>"C"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D7AB8-95E8-40EC-A8B3-1D948E330569}">
  <sheetPr codeName="Sheet7">
    <pageSetUpPr fitToPage="1"/>
  </sheetPr>
  <dimension ref="A1:L100"/>
  <sheetViews>
    <sheetView workbookViewId="0">
      <selection activeCell="K12" sqref="K12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167" t="s">
        <v>179</v>
      </c>
      <c r="B2" s="168" t="s">
        <v>180</v>
      </c>
      <c r="C2" s="169" t="s">
        <v>181</v>
      </c>
      <c r="D2" s="170" t="s">
        <v>182</v>
      </c>
      <c r="E2" s="170"/>
      <c r="F2" s="171" t="s">
        <v>824</v>
      </c>
      <c r="G2" s="172"/>
      <c r="H2" s="173">
        <v>45755</v>
      </c>
      <c r="I2" s="38" t="s">
        <v>14</v>
      </c>
      <c r="L2" s="151">
        <f ca="1">TODAY()-90</f>
        <v>45695</v>
      </c>
    </row>
    <row r="3" spans="1:12" x14ac:dyDescent="0.3">
      <c r="A3" s="136" t="s">
        <v>179</v>
      </c>
      <c r="B3" s="174" t="s">
        <v>180</v>
      </c>
      <c r="C3" s="175" t="s">
        <v>183</v>
      </c>
      <c r="D3" s="176" t="s">
        <v>184</v>
      </c>
      <c r="E3" s="176"/>
      <c r="F3" s="171" t="s">
        <v>824</v>
      </c>
      <c r="G3" s="177"/>
      <c r="H3" s="140">
        <v>45755</v>
      </c>
      <c r="I3" s="16" t="s">
        <v>14</v>
      </c>
      <c r="L3" s="151">
        <f ca="1">TODAY()-365</f>
        <v>45420</v>
      </c>
    </row>
    <row r="4" spans="1:12" ht="15" thickBot="1" x14ac:dyDescent="0.35">
      <c r="A4" s="178" t="s">
        <v>179</v>
      </c>
      <c r="B4" s="179" t="s">
        <v>180</v>
      </c>
      <c r="C4" s="180" t="s">
        <v>185</v>
      </c>
      <c r="D4" s="181" t="s">
        <v>184</v>
      </c>
      <c r="E4" s="181"/>
      <c r="F4" s="182" t="s">
        <v>824</v>
      </c>
      <c r="G4" s="183"/>
      <c r="H4" s="184">
        <v>45755</v>
      </c>
      <c r="I4" s="26" t="s">
        <v>14</v>
      </c>
    </row>
    <row r="5" spans="1:12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5" xr:uid="{9E1D7AB8-95E8-40EC-A8B3-1D948E330569}"/>
  <conditionalFormatting sqref="H2:H4">
    <cfRule type="containsBlanks" dxfId="911" priority="8" stopIfTrue="1">
      <formula>LEN(TRIM(H2))=0</formula>
    </cfRule>
    <cfRule type="cellIs" dxfId="910" priority="9" stopIfTrue="1" operator="lessThan">
      <formula>$L$2</formula>
    </cfRule>
    <cfRule type="cellIs" dxfId="909" priority="10" stopIfTrue="1" operator="lessThan">
      <formula>"TODAY"</formula>
    </cfRule>
  </conditionalFormatting>
  <conditionalFormatting sqref="I1:I1048576">
    <cfRule type="cellIs" dxfId="908" priority="4" operator="equal">
      <formula>"B"</formula>
    </cfRule>
    <cfRule type="cellIs" dxfId="907" priority="5" operator="equal">
      <formula>"NA"</formula>
    </cfRule>
    <cfRule type="cellIs" dxfId="906" priority="6" operator="equal">
      <formula>"A"</formula>
    </cfRule>
    <cfRule type="cellIs" dxfId="905" priority="7" operator="equal">
      <formula>"C"</formula>
    </cfRule>
  </conditionalFormatting>
  <conditionalFormatting sqref="I2">
    <cfRule type="expression" dxfId="904" priority="3" stopIfTrue="1">
      <formula>$H$2&lt;$L$2</formula>
    </cfRule>
  </conditionalFormatting>
  <conditionalFormatting sqref="I3">
    <cfRule type="expression" dxfId="903" priority="2" stopIfTrue="1">
      <formula>$H$3&lt;$L$2</formula>
    </cfRule>
  </conditionalFormatting>
  <conditionalFormatting sqref="I4">
    <cfRule type="expression" dxfId="902" priority="1" stopIfTrue="1">
      <formula>$H$4&lt;$L$2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5DD39-EC9F-4E0C-A66A-1A0097F6DE06}">
  <sheetPr codeName="Sheet8">
    <pageSetUpPr fitToPage="1"/>
  </sheetPr>
  <dimension ref="A1:L101"/>
  <sheetViews>
    <sheetView workbookViewId="0">
      <selection activeCell="G31" sqref="G31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186</v>
      </c>
      <c r="C2" s="67" t="s">
        <v>187</v>
      </c>
      <c r="D2" s="68" t="s">
        <v>140</v>
      </c>
      <c r="E2" s="43" t="s">
        <v>141</v>
      </c>
      <c r="F2" s="69"/>
      <c r="G2" s="46"/>
      <c r="H2" s="60">
        <v>45783</v>
      </c>
      <c r="I2" s="38" t="s">
        <v>14</v>
      </c>
      <c r="L2" s="151">
        <f ca="1">TODAY()-90</f>
        <v>45695</v>
      </c>
    </row>
    <row r="3" spans="1:12" x14ac:dyDescent="0.3">
      <c r="A3" s="12" t="s">
        <v>50</v>
      </c>
      <c r="B3" s="12" t="s">
        <v>186</v>
      </c>
      <c r="C3" s="53" t="s">
        <v>188</v>
      </c>
      <c r="D3" s="27" t="s">
        <v>170</v>
      </c>
      <c r="E3" s="12" t="s">
        <v>141</v>
      </c>
      <c r="F3" s="70"/>
      <c r="G3" s="29"/>
      <c r="H3" s="60">
        <v>45783</v>
      </c>
      <c r="I3" s="16" t="s">
        <v>14</v>
      </c>
      <c r="L3" s="151">
        <f ca="1">TODAY()-365</f>
        <v>45420</v>
      </c>
    </row>
    <row r="4" spans="1:12" x14ac:dyDescent="0.3">
      <c r="A4" s="12" t="s">
        <v>50</v>
      </c>
      <c r="B4" s="12" t="s">
        <v>186</v>
      </c>
      <c r="C4" s="53" t="s">
        <v>189</v>
      </c>
      <c r="D4" s="12" t="s">
        <v>172</v>
      </c>
      <c r="E4" s="12" t="s">
        <v>173</v>
      </c>
      <c r="F4" s="54"/>
      <c r="G4" s="29"/>
      <c r="H4" s="60">
        <v>45783</v>
      </c>
      <c r="I4" s="16" t="s">
        <v>14</v>
      </c>
    </row>
    <row r="5" spans="1:12" x14ac:dyDescent="0.3">
      <c r="A5" s="12" t="s">
        <v>50</v>
      </c>
      <c r="B5" s="12" t="s">
        <v>186</v>
      </c>
      <c r="C5" s="53" t="s">
        <v>190</v>
      </c>
      <c r="D5" s="12" t="s">
        <v>191</v>
      </c>
      <c r="E5" s="12" t="s">
        <v>80</v>
      </c>
      <c r="F5" s="28"/>
      <c r="G5" s="29"/>
      <c r="H5" s="60">
        <v>45783</v>
      </c>
      <c r="I5" s="16" t="s">
        <v>14</v>
      </c>
    </row>
    <row r="6" spans="1:12" x14ac:dyDescent="0.3">
      <c r="A6" s="12" t="s">
        <v>50</v>
      </c>
      <c r="B6" s="12" t="s">
        <v>186</v>
      </c>
      <c r="C6" s="53" t="s">
        <v>192</v>
      </c>
      <c r="D6" s="12" t="s">
        <v>193</v>
      </c>
      <c r="E6" s="12" t="s">
        <v>105</v>
      </c>
      <c r="F6" s="54"/>
      <c r="G6" s="29"/>
      <c r="H6" s="60">
        <v>45783</v>
      </c>
      <c r="I6" s="16" t="s">
        <v>14</v>
      </c>
    </row>
    <row r="7" spans="1:12" x14ac:dyDescent="0.3">
      <c r="A7" s="12" t="s">
        <v>50</v>
      </c>
      <c r="B7" s="12" t="s">
        <v>186</v>
      </c>
      <c r="C7" s="53" t="s">
        <v>194</v>
      </c>
      <c r="D7" s="12" t="s">
        <v>195</v>
      </c>
      <c r="E7" s="12" t="s">
        <v>107</v>
      </c>
      <c r="F7" s="54"/>
      <c r="G7" s="29"/>
      <c r="H7" s="60">
        <v>45783</v>
      </c>
      <c r="I7" s="16" t="s">
        <v>14</v>
      </c>
    </row>
    <row r="8" spans="1:12" x14ac:dyDescent="0.3">
      <c r="A8" s="12" t="s">
        <v>50</v>
      </c>
      <c r="B8" s="12" t="s">
        <v>186</v>
      </c>
      <c r="C8" s="53" t="s">
        <v>196</v>
      </c>
      <c r="D8" s="12" t="s">
        <v>195</v>
      </c>
      <c r="E8" s="12" t="s">
        <v>107</v>
      </c>
      <c r="F8" s="54"/>
      <c r="G8" s="29"/>
      <c r="H8" s="60">
        <v>45783</v>
      </c>
      <c r="I8" s="16" t="s">
        <v>14</v>
      </c>
    </row>
    <row r="9" spans="1:12" x14ac:dyDescent="0.3">
      <c r="A9" s="12" t="s">
        <v>50</v>
      </c>
      <c r="B9" s="12" t="s">
        <v>186</v>
      </c>
      <c r="C9" s="53" t="s">
        <v>197</v>
      </c>
      <c r="D9" s="12" t="s">
        <v>195</v>
      </c>
      <c r="E9" s="12" t="s">
        <v>107</v>
      </c>
      <c r="F9" s="54"/>
      <c r="G9" s="29"/>
      <c r="H9" s="60">
        <v>45783</v>
      </c>
      <c r="I9" s="16" t="s">
        <v>14</v>
      </c>
    </row>
    <row r="10" spans="1:12" x14ac:dyDescent="0.3">
      <c r="A10" s="12" t="s">
        <v>50</v>
      </c>
      <c r="B10" s="12" t="s">
        <v>186</v>
      </c>
      <c r="C10" s="53" t="s">
        <v>198</v>
      </c>
      <c r="D10" s="12" t="s">
        <v>199</v>
      </c>
      <c r="E10" s="12" t="s">
        <v>107</v>
      </c>
      <c r="F10" s="54"/>
      <c r="G10" s="29"/>
      <c r="H10" s="60">
        <v>45783</v>
      </c>
      <c r="I10" s="16" t="s">
        <v>14</v>
      </c>
    </row>
    <row r="11" spans="1:12" x14ac:dyDescent="0.3">
      <c r="A11" s="12" t="s">
        <v>50</v>
      </c>
      <c r="B11" s="12" t="s">
        <v>186</v>
      </c>
      <c r="C11" s="53" t="s">
        <v>200</v>
      </c>
      <c r="D11" s="12" t="s">
        <v>193</v>
      </c>
      <c r="E11" s="12" t="s">
        <v>53</v>
      </c>
      <c r="F11" s="54"/>
      <c r="G11" s="29"/>
      <c r="H11" s="60">
        <v>45783</v>
      </c>
      <c r="I11" s="16" t="s">
        <v>14</v>
      </c>
    </row>
    <row r="12" spans="1:12" x14ac:dyDescent="0.3">
      <c r="A12" s="12" t="s">
        <v>50</v>
      </c>
      <c r="B12" s="12" t="s">
        <v>186</v>
      </c>
      <c r="C12" s="53" t="s">
        <v>201</v>
      </c>
      <c r="D12" s="12" t="s">
        <v>202</v>
      </c>
      <c r="E12" s="12" t="s">
        <v>105</v>
      </c>
      <c r="F12" s="54"/>
      <c r="G12" s="29"/>
      <c r="H12" s="60">
        <v>45783</v>
      </c>
      <c r="I12" s="16" t="s">
        <v>14</v>
      </c>
    </row>
    <row r="13" spans="1:12" x14ac:dyDescent="0.3">
      <c r="A13" s="12" t="s">
        <v>50</v>
      </c>
      <c r="B13" s="12" t="s">
        <v>186</v>
      </c>
      <c r="C13" s="53" t="s">
        <v>203</v>
      </c>
      <c r="D13" s="12" t="s">
        <v>204</v>
      </c>
      <c r="E13" s="12" t="s">
        <v>205</v>
      </c>
      <c r="F13" s="54"/>
      <c r="G13" s="29"/>
      <c r="H13" s="60">
        <v>45783</v>
      </c>
      <c r="I13" s="16" t="s">
        <v>14</v>
      </c>
    </row>
    <row r="14" spans="1:12" x14ac:dyDescent="0.3">
      <c r="A14" s="12" t="s">
        <v>50</v>
      </c>
      <c r="B14" s="12" t="s">
        <v>186</v>
      </c>
      <c r="C14" s="53" t="s">
        <v>151</v>
      </c>
      <c r="D14" s="27" t="s">
        <v>149</v>
      </c>
      <c r="E14" s="12" t="s">
        <v>150</v>
      </c>
      <c r="F14" s="37" t="s">
        <v>880</v>
      </c>
      <c r="G14" s="10"/>
      <c r="H14" s="60">
        <v>45783</v>
      </c>
      <c r="I14" s="16" t="s">
        <v>14</v>
      </c>
    </row>
    <row r="15" spans="1:12" x14ac:dyDescent="0.3">
      <c r="A15" s="12" t="s">
        <v>50</v>
      </c>
      <c r="B15" s="12" t="s">
        <v>186</v>
      </c>
      <c r="C15" s="53" t="s">
        <v>206</v>
      </c>
      <c r="D15" s="12" t="s">
        <v>207</v>
      </c>
      <c r="E15" s="12" t="s">
        <v>205</v>
      </c>
      <c r="F15" s="54"/>
      <c r="G15" s="29"/>
      <c r="H15" s="60">
        <v>45783</v>
      </c>
      <c r="I15" s="16" t="s">
        <v>14</v>
      </c>
    </row>
    <row r="16" spans="1:12" x14ac:dyDescent="0.3">
      <c r="A16" s="12" t="s">
        <v>50</v>
      </c>
      <c r="B16" s="12" t="s">
        <v>186</v>
      </c>
      <c r="C16" s="53" t="s">
        <v>208</v>
      </c>
      <c r="D16" s="12" t="s">
        <v>209</v>
      </c>
      <c r="E16" s="12" t="s">
        <v>205</v>
      </c>
      <c r="F16" s="54"/>
      <c r="G16" s="29"/>
      <c r="H16" s="60">
        <v>45783</v>
      </c>
      <c r="I16" s="16" t="s">
        <v>14</v>
      </c>
    </row>
    <row r="17" spans="1:9" x14ac:dyDescent="0.3">
      <c r="A17" s="12" t="s">
        <v>50</v>
      </c>
      <c r="B17" s="12" t="s">
        <v>186</v>
      </c>
      <c r="C17" s="53">
        <v>541546</v>
      </c>
      <c r="D17" s="12" t="s">
        <v>210</v>
      </c>
      <c r="E17" s="12" t="s">
        <v>56</v>
      </c>
      <c r="F17" s="15"/>
      <c r="G17" s="29"/>
      <c r="H17" s="60">
        <v>45783</v>
      </c>
      <c r="I17" s="16" t="s">
        <v>14</v>
      </c>
    </row>
    <row r="18" spans="1:9" x14ac:dyDescent="0.3">
      <c r="A18" s="12" t="s">
        <v>50</v>
      </c>
      <c r="B18" s="12" t="s">
        <v>186</v>
      </c>
      <c r="C18" s="53" t="s">
        <v>211</v>
      </c>
      <c r="D18" s="12" t="s">
        <v>212</v>
      </c>
      <c r="E18" s="12" t="s">
        <v>213</v>
      </c>
      <c r="F18" s="54"/>
      <c r="G18" s="29"/>
      <c r="H18" s="60">
        <v>45783</v>
      </c>
      <c r="I18" s="16" t="s">
        <v>14</v>
      </c>
    </row>
    <row r="19" spans="1:9" x14ac:dyDescent="0.3">
      <c r="A19" s="12" t="s">
        <v>50</v>
      </c>
      <c r="B19" s="12" t="s">
        <v>186</v>
      </c>
      <c r="C19" s="53" t="s">
        <v>214</v>
      </c>
      <c r="D19" s="12" t="s">
        <v>212</v>
      </c>
      <c r="E19" s="12" t="s">
        <v>74</v>
      </c>
      <c r="F19" s="54"/>
      <c r="G19" s="29"/>
      <c r="H19" s="60">
        <v>45783</v>
      </c>
      <c r="I19" s="16" t="s">
        <v>14</v>
      </c>
    </row>
    <row r="20" spans="1:9" x14ac:dyDescent="0.3">
      <c r="A20" s="12" t="s">
        <v>50</v>
      </c>
      <c r="B20" s="12" t="s">
        <v>215</v>
      </c>
      <c r="C20" s="53" t="s">
        <v>216</v>
      </c>
      <c r="D20" s="12" t="s">
        <v>217</v>
      </c>
      <c r="E20" s="12" t="s">
        <v>218</v>
      </c>
      <c r="F20" s="15"/>
      <c r="G20" s="10">
        <v>45694</v>
      </c>
      <c r="H20" s="10"/>
      <c r="I20" s="16" t="s">
        <v>14</v>
      </c>
    </row>
    <row r="21" spans="1:9" x14ac:dyDescent="0.3">
      <c r="A21" s="12" t="s">
        <v>50</v>
      </c>
      <c r="B21" s="12" t="s">
        <v>215</v>
      </c>
      <c r="C21" s="53" t="s">
        <v>219</v>
      </c>
      <c r="D21" s="12" t="s">
        <v>825</v>
      </c>
      <c r="E21" s="12" t="s">
        <v>218</v>
      </c>
      <c r="F21" s="15"/>
      <c r="G21" s="10">
        <v>45694</v>
      </c>
      <c r="H21" s="10"/>
      <c r="I21" s="16" t="s">
        <v>14</v>
      </c>
    </row>
    <row r="22" spans="1:9" x14ac:dyDescent="0.3">
      <c r="A22" s="12" t="s">
        <v>50</v>
      </c>
      <c r="B22" s="12" t="s">
        <v>215</v>
      </c>
      <c r="C22" s="53" t="s">
        <v>220</v>
      </c>
      <c r="D22" s="12" t="s">
        <v>221</v>
      </c>
      <c r="E22" s="12" t="s">
        <v>218</v>
      </c>
      <c r="F22" s="15"/>
      <c r="G22" s="10">
        <v>45694</v>
      </c>
      <c r="H22" s="10"/>
      <c r="I22" s="16" t="s">
        <v>14</v>
      </c>
    </row>
    <row r="23" spans="1:9" x14ac:dyDescent="0.3">
      <c r="A23" s="12" t="s">
        <v>50</v>
      </c>
      <c r="B23" s="12" t="s">
        <v>215</v>
      </c>
      <c r="C23" s="53" t="s">
        <v>222</v>
      </c>
      <c r="D23" s="12" t="s">
        <v>223</v>
      </c>
      <c r="E23" s="12" t="s">
        <v>218</v>
      </c>
      <c r="F23" s="15"/>
      <c r="G23" s="10">
        <v>45694</v>
      </c>
      <c r="H23" s="10"/>
      <c r="I23" s="16" t="s">
        <v>14</v>
      </c>
    </row>
    <row r="24" spans="1:9" x14ac:dyDescent="0.3">
      <c r="A24" s="12" t="s">
        <v>50</v>
      </c>
      <c r="B24" s="12" t="s">
        <v>215</v>
      </c>
      <c r="C24" s="53" t="s">
        <v>224</v>
      </c>
      <c r="D24" s="12" t="s">
        <v>225</v>
      </c>
      <c r="E24" s="12" t="s">
        <v>218</v>
      </c>
      <c r="F24" s="15"/>
      <c r="G24" s="10">
        <v>45694</v>
      </c>
      <c r="H24" s="10"/>
      <c r="I24" s="16" t="s">
        <v>14</v>
      </c>
    </row>
    <row r="25" spans="1:9" x14ac:dyDescent="0.3">
      <c r="A25" s="12" t="s">
        <v>50</v>
      </c>
      <c r="B25" s="12" t="s">
        <v>215</v>
      </c>
      <c r="C25" s="53" t="s">
        <v>226</v>
      </c>
      <c r="D25" s="12" t="s">
        <v>227</v>
      </c>
      <c r="E25" s="12" t="s">
        <v>218</v>
      </c>
      <c r="F25" s="15"/>
      <c r="G25" s="10">
        <v>45694</v>
      </c>
      <c r="H25" s="10"/>
      <c r="I25" s="16" t="s">
        <v>14</v>
      </c>
    </row>
    <row r="26" spans="1:9" x14ac:dyDescent="0.3">
      <c r="A26" s="12" t="s">
        <v>50</v>
      </c>
      <c r="B26" s="12" t="s">
        <v>186</v>
      </c>
      <c r="C26" s="53" t="s">
        <v>228</v>
      </c>
      <c r="D26" s="12" t="s">
        <v>79</v>
      </c>
      <c r="E26" s="12" t="s">
        <v>74</v>
      </c>
      <c r="F26" s="54"/>
      <c r="G26" s="29"/>
      <c r="H26" s="10">
        <v>45783</v>
      </c>
      <c r="I26" s="16" t="s">
        <v>14</v>
      </c>
    </row>
    <row r="27" spans="1:9" x14ac:dyDescent="0.3">
      <c r="A27" s="12" t="s">
        <v>50</v>
      </c>
      <c r="B27" s="12" t="s">
        <v>186</v>
      </c>
      <c r="C27" s="53" t="s">
        <v>229</v>
      </c>
      <c r="D27" s="12" t="s">
        <v>79</v>
      </c>
      <c r="E27" s="12" t="s">
        <v>213</v>
      </c>
      <c r="F27" s="54"/>
      <c r="G27" s="29"/>
      <c r="H27" s="10">
        <v>45783</v>
      </c>
      <c r="I27" s="16" t="s">
        <v>14</v>
      </c>
    </row>
    <row r="28" spans="1:9" ht="15" thickBot="1" x14ac:dyDescent="0.35">
      <c r="A28" s="22" t="s">
        <v>50</v>
      </c>
      <c r="B28" s="22" t="s">
        <v>186</v>
      </c>
      <c r="C28" s="56">
        <v>627</v>
      </c>
      <c r="D28" s="71" t="s">
        <v>230</v>
      </c>
      <c r="E28" s="22" t="s">
        <v>205</v>
      </c>
      <c r="F28" s="57"/>
      <c r="G28" s="41"/>
      <c r="H28" s="10">
        <v>45783</v>
      </c>
      <c r="I28" s="16" t="s">
        <v>14</v>
      </c>
    </row>
    <row r="29" spans="1:9" ht="15" thickTop="1" x14ac:dyDescent="0.3"/>
    <row r="101" spans="1:3" hidden="1" x14ac:dyDescent="0.3">
      <c r="A101">
        <f ca="1">COUNTIF($G$2:$G$81,"&lt;"&amp;L3)</f>
        <v>0</v>
      </c>
      <c r="B101">
        <f ca="1">COUNTIF($H$2:$H$81,"&lt;"&amp;L2)</f>
        <v>0</v>
      </c>
      <c r="C101">
        <f>COUNTIF(I:I,Algemeen!A7)</f>
        <v>0</v>
      </c>
    </row>
  </sheetData>
  <autoFilter ref="I1:I29" xr:uid="{5C85DD39-EC9F-4E0C-A66A-1A0097F6DE06}"/>
  <conditionalFormatting sqref="G2:G13 G15:G28">
    <cfRule type="cellIs" dxfId="901" priority="44" stopIfTrue="1" operator="lessThan">
      <formula>"TODAY"</formula>
    </cfRule>
    <cfRule type="cellIs" dxfId="900" priority="43" stopIfTrue="1" operator="lessThan">
      <formula>$L$3</formula>
    </cfRule>
  </conditionalFormatting>
  <conditionalFormatting sqref="G2:H2 G3:G13 H3:H19 G15:G19 G20:H28">
    <cfRule type="containsBlanks" dxfId="899" priority="39" stopIfTrue="1">
      <formula>LEN(TRIM(G2))=0</formula>
    </cfRule>
  </conditionalFormatting>
  <conditionalFormatting sqref="H2:H28">
    <cfRule type="cellIs" dxfId="898" priority="41" stopIfTrue="1" operator="lessThan">
      <formula>"TODAY"</formula>
    </cfRule>
    <cfRule type="cellIs" dxfId="897" priority="40" stopIfTrue="1" operator="lessThan">
      <formula>$L$2</formula>
    </cfRule>
  </conditionalFormatting>
  <conditionalFormatting sqref="I1 I29:I1048576">
    <cfRule type="cellIs" dxfId="896" priority="46" operator="equal">
      <formula>"NA"</formula>
    </cfRule>
  </conditionalFormatting>
  <conditionalFormatting sqref="I1:I13 I15:I1048576">
    <cfRule type="cellIs" dxfId="895" priority="38" operator="equal">
      <formula>"C"</formula>
    </cfRule>
    <cfRule type="cellIs" dxfId="894" priority="37" operator="equal">
      <formula>"A"</formula>
    </cfRule>
    <cfRule type="cellIs" dxfId="893" priority="35" operator="equal">
      <formula>"B"</formula>
    </cfRule>
  </conditionalFormatting>
  <conditionalFormatting sqref="I2">
    <cfRule type="expression" dxfId="892" priority="34" stopIfTrue="1">
      <formula>$H$2&lt;$L$2</formula>
    </cfRule>
  </conditionalFormatting>
  <conditionalFormatting sqref="I2:I13 I15:I28">
    <cfRule type="cellIs" dxfId="891" priority="36" operator="equal">
      <formula>"NA"</formula>
    </cfRule>
  </conditionalFormatting>
  <conditionalFormatting sqref="I3">
    <cfRule type="expression" dxfId="890" priority="33" stopIfTrue="1">
      <formula>$H$3&lt;$L$2</formula>
    </cfRule>
  </conditionalFormatting>
  <conditionalFormatting sqref="I4">
    <cfRule type="expression" dxfId="889" priority="32" stopIfTrue="1">
      <formula>$H$4&lt;$L$2</formula>
    </cfRule>
  </conditionalFormatting>
  <conditionalFormatting sqref="I5">
    <cfRule type="expression" dxfId="888" priority="30" stopIfTrue="1">
      <formula>$H$5&lt;$L$2</formula>
    </cfRule>
  </conditionalFormatting>
  <conditionalFormatting sqref="I6">
    <cfRule type="expression" dxfId="887" priority="31" stopIfTrue="1">
      <formula>$H$6&lt;$L$2</formula>
    </cfRule>
  </conditionalFormatting>
  <conditionalFormatting sqref="I7">
    <cfRule type="expression" dxfId="886" priority="29" stopIfTrue="1">
      <formula>$H$7&lt;$L$2</formula>
    </cfRule>
  </conditionalFormatting>
  <conditionalFormatting sqref="I8">
    <cfRule type="expression" dxfId="885" priority="28" stopIfTrue="1">
      <formula>$H$8&lt;$L$2</formula>
    </cfRule>
  </conditionalFormatting>
  <conditionalFormatting sqref="I9">
    <cfRule type="expression" dxfId="884" priority="27" stopIfTrue="1">
      <formula>$H$9&lt;$L$2</formula>
    </cfRule>
  </conditionalFormatting>
  <conditionalFormatting sqref="I10">
    <cfRule type="expression" dxfId="883" priority="26" stopIfTrue="1">
      <formula>$H$10&lt;$L$2</formula>
    </cfRule>
  </conditionalFormatting>
  <conditionalFormatting sqref="I11">
    <cfRule type="expression" dxfId="882" priority="25" stopIfTrue="1">
      <formula>$H$11&lt;$L$2</formula>
    </cfRule>
  </conditionalFormatting>
  <conditionalFormatting sqref="I12">
    <cfRule type="expression" dxfId="881" priority="24" stopIfTrue="1">
      <formula>$H$12&lt;$L$2</formula>
    </cfRule>
  </conditionalFormatting>
  <conditionalFormatting sqref="I13">
    <cfRule type="expression" dxfId="880" priority="23" stopIfTrue="1">
      <formula>$H$13&lt;$L$2</formula>
    </cfRule>
  </conditionalFormatting>
  <conditionalFormatting sqref="I14">
    <cfRule type="cellIs" dxfId="879" priority="5" operator="equal">
      <formula>"C"</formula>
    </cfRule>
    <cfRule type="cellIs" dxfId="878" priority="4" operator="equal">
      <formula>"A"</formula>
    </cfRule>
    <cfRule type="cellIs" dxfId="877" priority="3" operator="equal">
      <formula>"NA"</formula>
    </cfRule>
    <cfRule type="cellIs" dxfId="876" priority="2" operator="equal">
      <formula>"B"</formula>
    </cfRule>
    <cfRule type="expression" dxfId="875" priority="1" stopIfTrue="1">
      <formula>$H$11&lt;$L$2</formula>
    </cfRule>
  </conditionalFormatting>
  <conditionalFormatting sqref="I15">
    <cfRule type="expression" dxfId="874" priority="22" stopIfTrue="1">
      <formula>$H$15&lt;$L$2</formula>
    </cfRule>
  </conditionalFormatting>
  <conditionalFormatting sqref="I16">
    <cfRule type="expression" dxfId="873" priority="21" stopIfTrue="1">
      <formula>$H$16&lt;$L$2</formula>
    </cfRule>
  </conditionalFormatting>
  <conditionalFormatting sqref="I17">
    <cfRule type="expression" dxfId="872" priority="20" stopIfTrue="1">
      <formula>$H$17&lt;$L$2</formula>
    </cfRule>
  </conditionalFormatting>
  <conditionalFormatting sqref="I18">
    <cfRule type="expression" dxfId="871" priority="19" stopIfTrue="1">
      <formula>$H$18&lt;$L$2</formula>
    </cfRule>
  </conditionalFormatting>
  <conditionalFormatting sqref="I19">
    <cfRule type="expression" dxfId="870" priority="18" stopIfTrue="1">
      <formula>$H$19&lt;$L$2</formula>
    </cfRule>
  </conditionalFormatting>
  <conditionalFormatting sqref="I20">
    <cfRule type="expression" dxfId="869" priority="17" stopIfTrue="1">
      <formula>$G$20&lt;$L$3</formula>
    </cfRule>
  </conditionalFormatting>
  <conditionalFormatting sqref="I21">
    <cfRule type="expression" dxfId="868" priority="16" stopIfTrue="1">
      <formula>$G$21&lt;$L$3</formula>
    </cfRule>
  </conditionalFormatting>
  <conditionalFormatting sqref="I22">
    <cfRule type="expression" dxfId="867" priority="15" stopIfTrue="1">
      <formula>$G$22&lt;$L$3</formula>
    </cfRule>
  </conditionalFormatting>
  <conditionalFormatting sqref="I23">
    <cfRule type="expression" dxfId="866" priority="14" stopIfTrue="1">
      <formula>$G$23&lt;$L$3</formula>
    </cfRule>
  </conditionalFormatting>
  <conditionalFormatting sqref="I24">
    <cfRule type="expression" dxfId="865" priority="13" stopIfTrue="1">
      <formula>$G$24&lt;$L$3</formula>
    </cfRule>
  </conditionalFormatting>
  <conditionalFormatting sqref="I25">
    <cfRule type="expression" dxfId="864" priority="12" stopIfTrue="1">
      <formula>$G$25&lt;$L$3</formula>
    </cfRule>
  </conditionalFormatting>
  <conditionalFormatting sqref="I26">
    <cfRule type="expression" dxfId="863" priority="11" stopIfTrue="1">
      <formula>$H$26&lt;$L$2</formula>
    </cfRule>
  </conditionalFormatting>
  <conditionalFormatting sqref="I27">
    <cfRule type="expression" dxfId="862" priority="10" stopIfTrue="1">
      <formula>$H$27&lt;$L$2</formula>
    </cfRule>
  </conditionalFormatting>
  <conditionalFormatting sqref="I28">
    <cfRule type="expression" dxfId="861" priority="9" stopIfTrue="1">
      <formula>$H$28&lt;$L$2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1E1A4-9718-49B7-9A4E-9A241AAD0567}">
  <sheetPr codeName="Sheet9">
    <pageSetUpPr fitToPage="1"/>
  </sheetPr>
  <dimension ref="A1:L100"/>
  <sheetViews>
    <sheetView topLeftCell="A2" workbookViewId="0">
      <selection activeCell="F30" sqref="F30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0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231</v>
      </c>
      <c r="C2" s="67">
        <v>638</v>
      </c>
      <c r="D2" s="43" t="s">
        <v>232</v>
      </c>
      <c r="E2" s="43" t="s">
        <v>74</v>
      </c>
      <c r="F2" s="69"/>
      <c r="G2" s="46"/>
      <c r="H2" s="60">
        <v>45783</v>
      </c>
      <c r="I2" s="38" t="s">
        <v>14</v>
      </c>
      <c r="L2" s="151">
        <f ca="1">TODAY()-90</f>
        <v>45695</v>
      </c>
    </row>
    <row r="3" spans="1:12" x14ac:dyDescent="0.3">
      <c r="A3" s="12" t="s">
        <v>50</v>
      </c>
      <c r="B3" s="12" t="s">
        <v>231</v>
      </c>
      <c r="C3" s="53" t="s">
        <v>233</v>
      </c>
      <c r="D3" s="12" t="s">
        <v>234</v>
      </c>
      <c r="E3" s="12" t="s">
        <v>235</v>
      </c>
      <c r="F3" s="54"/>
      <c r="G3" s="29"/>
      <c r="H3" s="60">
        <v>45783</v>
      </c>
      <c r="I3" s="16" t="s">
        <v>14</v>
      </c>
      <c r="L3" s="151">
        <f ca="1">TODAY()-365</f>
        <v>45420</v>
      </c>
    </row>
    <row r="4" spans="1:12" x14ac:dyDescent="0.3">
      <c r="A4" s="12" t="s">
        <v>50</v>
      </c>
      <c r="B4" s="12" t="s">
        <v>231</v>
      </c>
      <c r="C4" s="53">
        <v>635</v>
      </c>
      <c r="D4" s="12" t="s">
        <v>234</v>
      </c>
      <c r="E4" s="12" t="s">
        <v>235</v>
      </c>
      <c r="F4" s="54"/>
      <c r="G4" s="29"/>
      <c r="H4" s="60">
        <v>45783</v>
      </c>
      <c r="I4" s="16" t="s">
        <v>14</v>
      </c>
    </row>
    <row r="5" spans="1:12" x14ac:dyDescent="0.3">
      <c r="A5" s="12" t="s">
        <v>50</v>
      </c>
      <c r="B5" s="12" t="s">
        <v>231</v>
      </c>
      <c r="C5" s="53" t="s">
        <v>236</v>
      </c>
      <c r="D5" s="12" t="s">
        <v>237</v>
      </c>
      <c r="E5" s="12" t="s">
        <v>105</v>
      </c>
      <c r="F5" s="54"/>
      <c r="G5" s="29"/>
      <c r="H5" s="60">
        <v>45783</v>
      </c>
      <c r="I5" s="16" t="s">
        <v>14</v>
      </c>
    </row>
    <row r="6" spans="1:12" x14ac:dyDescent="0.3">
      <c r="A6" s="12" t="s">
        <v>50</v>
      </c>
      <c r="B6" s="12" t="s">
        <v>231</v>
      </c>
      <c r="C6" s="53" t="s">
        <v>238</v>
      </c>
      <c r="D6" s="12" t="s">
        <v>239</v>
      </c>
      <c r="E6" s="12" t="s">
        <v>240</v>
      </c>
      <c r="F6" s="54"/>
      <c r="G6" s="29"/>
      <c r="H6" s="60">
        <v>45783</v>
      </c>
      <c r="I6" s="16" t="s">
        <v>14</v>
      </c>
    </row>
    <row r="7" spans="1:12" x14ac:dyDescent="0.3">
      <c r="A7" s="12" t="s">
        <v>50</v>
      </c>
      <c r="B7" s="12" t="s">
        <v>231</v>
      </c>
      <c r="C7" s="53" t="s">
        <v>241</v>
      </c>
      <c r="D7" s="12" t="s">
        <v>239</v>
      </c>
      <c r="E7" s="12" t="s">
        <v>240</v>
      </c>
      <c r="F7" s="54"/>
      <c r="G7" s="29"/>
      <c r="H7" s="60">
        <v>45783</v>
      </c>
      <c r="I7" s="16" t="s">
        <v>14</v>
      </c>
    </row>
    <row r="8" spans="1:12" x14ac:dyDescent="0.3">
      <c r="A8" s="12" t="s">
        <v>50</v>
      </c>
      <c r="B8" s="12" t="s">
        <v>231</v>
      </c>
      <c r="C8" s="53" t="s">
        <v>242</v>
      </c>
      <c r="D8" s="12" t="s">
        <v>239</v>
      </c>
      <c r="E8" s="12" t="s">
        <v>240</v>
      </c>
      <c r="F8" s="54"/>
      <c r="G8" s="29"/>
      <c r="H8" s="60">
        <v>45783</v>
      </c>
      <c r="I8" s="16" t="s">
        <v>14</v>
      </c>
    </row>
    <row r="9" spans="1:12" x14ac:dyDescent="0.3">
      <c r="A9" s="12" t="s">
        <v>50</v>
      </c>
      <c r="B9" s="12" t="s">
        <v>231</v>
      </c>
      <c r="C9" s="53" t="s">
        <v>243</v>
      </c>
      <c r="D9" s="12" t="s">
        <v>239</v>
      </c>
      <c r="E9" s="12" t="s">
        <v>240</v>
      </c>
      <c r="F9" s="54"/>
      <c r="G9" s="29"/>
      <c r="H9" s="60">
        <v>45783</v>
      </c>
      <c r="I9" s="16" t="s">
        <v>14</v>
      </c>
    </row>
    <row r="10" spans="1:12" x14ac:dyDescent="0.3">
      <c r="A10" s="12" t="s">
        <v>50</v>
      </c>
      <c r="B10" s="12" t="s">
        <v>231</v>
      </c>
      <c r="C10" s="53">
        <v>5</v>
      </c>
      <c r="D10" s="12" t="s">
        <v>239</v>
      </c>
      <c r="E10" s="12" t="s">
        <v>240</v>
      </c>
      <c r="F10" s="54"/>
      <c r="G10" s="29"/>
      <c r="H10" s="60">
        <v>45783</v>
      </c>
      <c r="I10" s="16" t="s">
        <v>14</v>
      </c>
    </row>
    <row r="11" spans="1:12" x14ac:dyDescent="0.3">
      <c r="A11" s="12" t="s">
        <v>50</v>
      </c>
      <c r="B11" s="12" t="s">
        <v>231</v>
      </c>
      <c r="C11" s="53">
        <v>6</v>
      </c>
      <c r="D11" s="12" t="s">
        <v>239</v>
      </c>
      <c r="E11" s="12" t="s">
        <v>240</v>
      </c>
      <c r="F11" s="54"/>
      <c r="G11" s="29"/>
      <c r="H11" s="60">
        <v>45783</v>
      </c>
      <c r="I11" s="16" t="s">
        <v>14</v>
      </c>
    </row>
    <row r="12" spans="1:12" x14ac:dyDescent="0.3">
      <c r="A12" s="12" t="s">
        <v>50</v>
      </c>
      <c r="B12" s="12" t="s">
        <v>231</v>
      </c>
      <c r="C12" s="53" t="s">
        <v>238</v>
      </c>
      <c r="D12" s="72" t="s">
        <v>244</v>
      </c>
      <c r="E12" s="12" t="s">
        <v>245</v>
      </c>
      <c r="F12" s="54"/>
      <c r="G12" s="29"/>
      <c r="H12" s="60">
        <v>45783</v>
      </c>
      <c r="I12" s="16" t="s">
        <v>14</v>
      </c>
    </row>
    <row r="13" spans="1:12" x14ac:dyDescent="0.3">
      <c r="A13" s="12" t="s">
        <v>50</v>
      </c>
      <c r="B13" s="12" t="s">
        <v>231</v>
      </c>
      <c r="C13" s="53" t="s">
        <v>241</v>
      </c>
      <c r="D13" s="72" t="s">
        <v>244</v>
      </c>
      <c r="E13" s="12" t="s">
        <v>245</v>
      </c>
      <c r="F13" s="54"/>
      <c r="G13" s="29"/>
      <c r="H13" s="60">
        <v>45783</v>
      </c>
      <c r="I13" s="16" t="s">
        <v>14</v>
      </c>
    </row>
    <row r="14" spans="1:12" x14ac:dyDescent="0.3">
      <c r="A14" s="12" t="s">
        <v>50</v>
      </c>
      <c r="B14" s="12" t="s">
        <v>231</v>
      </c>
      <c r="C14" s="53" t="s">
        <v>242</v>
      </c>
      <c r="D14" s="72" t="s">
        <v>244</v>
      </c>
      <c r="E14" s="12" t="s">
        <v>245</v>
      </c>
      <c r="F14" s="54"/>
      <c r="G14" s="29"/>
      <c r="H14" s="60">
        <v>45783</v>
      </c>
      <c r="I14" s="16" t="s">
        <v>14</v>
      </c>
    </row>
    <row r="15" spans="1:12" x14ac:dyDescent="0.3">
      <c r="A15" s="12" t="s">
        <v>50</v>
      </c>
      <c r="B15" s="12" t="s">
        <v>231</v>
      </c>
      <c r="C15" s="53" t="s">
        <v>238</v>
      </c>
      <c r="D15" s="12" t="s">
        <v>246</v>
      </c>
      <c r="E15" s="12" t="s">
        <v>62</v>
      </c>
      <c r="F15" s="54"/>
      <c r="G15" s="29"/>
      <c r="H15" s="60">
        <v>45783</v>
      </c>
      <c r="I15" s="16" t="s">
        <v>14</v>
      </c>
    </row>
    <row r="16" spans="1:12" x14ac:dyDescent="0.3">
      <c r="A16" s="12" t="s">
        <v>50</v>
      </c>
      <c r="B16" s="12" t="s">
        <v>231</v>
      </c>
      <c r="C16" s="53" t="s">
        <v>241</v>
      </c>
      <c r="D16" s="12" t="s">
        <v>246</v>
      </c>
      <c r="E16" s="12" t="s">
        <v>62</v>
      </c>
      <c r="F16" s="54"/>
      <c r="G16" s="29"/>
      <c r="H16" s="60">
        <v>45783</v>
      </c>
      <c r="I16" s="16" t="s">
        <v>14</v>
      </c>
    </row>
    <row r="17" spans="1:9" x14ac:dyDescent="0.3">
      <c r="A17" s="12" t="s">
        <v>50</v>
      </c>
      <c r="B17" s="12" t="s">
        <v>231</v>
      </c>
      <c r="C17" s="53" t="s">
        <v>242</v>
      </c>
      <c r="D17" s="12" t="s">
        <v>246</v>
      </c>
      <c r="E17" s="12" t="s">
        <v>62</v>
      </c>
      <c r="F17" s="54"/>
      <c r="G17" s="29"/>
      <c r="H17" s="60">
        <v>45783</v>
      </c>
      <c r="I17" s="16" t="s">
        <v>14</v>
      </c>
    </row>
    <row r="18" spans="1:9" x14ac:dyDescent="0.3">
      <c r="A18" s="12" t="s">
        <v>50</v>
      </c>
      <c r="B18" s="12" t="s">
        <v>231</v>
      </c>
      <c r="C18" s="53" t="s">
        <v>243</v>
      </c>
      <c r="D18" s="12" t="s">
        <v>246</v>
      </c>
      <c r="E18" s="12" t="s">
        <v>62</v>
      </c>
      <c r="F18" s="54"/>
      <c r="G18" s="29"/>
      <c r="H18" s="60">
        <v>45783</v>
      </c>
      <c r="I18" s="16" t="s">
        <v>14</v>
      </c>
    </row>
    <row r="19" spans="1:9" x14ac:dyDescent="0.3">
      <c r="A19" s="12" t="s">
        <v>50</v>
      </c>
      <c r="B19" s="12" t="s">
        <v>231</v>
      </c>
      <c r="C19" s="53">
        <v>1</v>
      </c>
      <c r="D19" s="12" t="s">
        <v>247</v>
      </c>
      <c r="E19" s="12" t="s">
        <v>248</v>
      </c>
      <c r="F19" s="54"/>
      <c r="G19" s="29"/>
      <c r="H19" s="60">
        <v>45783</v>
      </c>
      <c r="I19" s="16" t="s">
        <v>14</v>
      </c>
    </row>
    <row r="20" spans="1:9" x14ac:dyDescent="0.3">
      <c r="A20" s="12" t="s">
        <v>50</v>
      </c>
      <c r="B20" s="12" t="s">
        <v>231</v>
      </c>
      <c r="C20" s="53">
        <v>2</v>
      </c>
      <c r="D20" s="12" t="s">
        <v>247</v>
      </c>
      <c r="E20" s="12" t="s">
        <v>248</v>
      </c>
      <c r="F20" s="54"/>
      <c r="G20" s="29"/>
      <c r="H20" s="60">
        <v>45783</v>
      </c>
      <c r="I20" s="16" t="s">
        <v>14</v>
      </c>
    </row>
    <row r="21" spans="1:9" x14ac:dyDescent="0.3">
      <c r="A21" s="12" t="s">
        <v>50</v>
      </c>
      <c r="B21" s="12" t="s">
        <v>231</v>
      </c>
      <c r="C21" s="53">
        <v>3</v>
      </c>
      <c r="D21" s="12" t="s">
        <v>247</v>
      </c>
      <c r="E21" s="12" t="s">
        <v>248</v>
      </c>
      <c r="F21" s="54"/>
      <c r="G21" s="29"/>
      <c r="H21" s="60">
        <v>45783</v>
      </c>
      <c r="I21" s="16" t="s">
        <v>14</v>
      </c>
    </row>
    <row r="22" spans="1:9" x14ac:dyDescent="0.3">
      <c r="A22" s="12" t="s">
        <v>50</v>
      </c>
      <c r="B22" s="12" t="s">
        <v>231</v>
      </c>
      <c r="C22" s="53">
        <v>4</v>
      </c>
      <c r="D22" s="12" t="s">
        <v>247</v>
      </c>
      <c r="E22" s="12" t="s">
        <v>248</v>
      </c>
      <c r="F22" s="54"/>
      <c r="G22" s="29"/>
      <c r="H22" s="60">
        <v>45783</v>
      </c>
      <c r="I22" s="16" t="s">
        <v>14</v>
      </c>
    </row>
    <row r="23" spans="1:9" x14ac:dyDescent="0.3">
      <c r="A23" s="12" t="s">
        <v>50</v>
      </c>
      <c r="B23" s="12" t="s">
        <v>231</v>
      </c>
      <c r="C23" s="53" t="s">
        <v>249</v>
      </c>
      <c r="D23" s="12" t="s">
        <v>250</v>
      </c>
      <c r="E23" s="12" t="s">
        <v>245</v>
      </c>
      <c r="F23" s="54"/>
      <c r="G23" s="29"/>
      <c r="H23" s="60">
        <v>45783</v>
      </c>
      <c r="I23" s="16" t="s">
        <v>14</v>
      </c>
    </row>
    <row r="24" spans="1:9" x14ac:dyDescent="0.3">
      <c r="A24" s="12" t="s">
        <v>50</v>
      </c>
      <c r="B24" s="12" t="s">
        <v>231</v>
      </c>
      <c r="C24" s="53" t="s">
        <v>251</v>
      </c>
      <c r="D24" s="12" t="s">
        <v>250</v>
      </c>
      <c r="E24" s="12" t="s">
        <v>245</v>
      </c>
      <c r="F24" s="54"/>
      <c r="G24" s="29"/>
      <c r="H24" s="60">
        <v>45783</v>
      </c>
      <c r="I24" s="16" t="s">
        <v>14</v>
      </c>
    </row>
    <row r="25" spans="1:9" x14ac:dyDescent="0.3">
      <c r="A25" s="12" t="s">
        <v>50</v>
      </c>
      <c r="B25" s="12" t="s">
        <v>231</v>
      </c>
      <c r="C25" s="53" t="s">
        <v>252</v>
      </c>
      <c r="D25" s="12" t="s">
        <v>253</v>
      </c>
      <c r="E25" s="12" t="s">
        <v>62</v>
      </c>
      <c r="F25" s="54"/>
      <c r="G25" s="29"/>
      <c r="H25" s="60">
        <v>45783</v>
      </c>
      <c r="I25" s="16" t="s">
        <v>14</v>
      </c>
    </row>
    <row r="26" spans="1:9" x14ac:dyDescent="0.3">
      <c r="A26" s="12" t="s">
        <v>50</v>
      </c>
      <c r="B26" s="12" t="s">
        <v>231</v>
      </c>
      <c r="C26" s="53" t="s">
        <v>254</v>
      </c>
      <c r="D26" s="12" t="s">
        <v>255</v>
      </c>
      <c r="E26" s="12" t="s">
        <v>53</v>
      </c>
      <c r="F26" s="54"/>
      <c r="G26" s="29"/>
      <c r="H26" s="60">
        <v>45783</v>
      </c>
      <c r="I26" s="16" t="s">
        <v>14</v>
      </c>
    </row>
    <row r="27" spans="1:9" x14ac:dyDescent="0.3">
      <c r="A27" s="12" t="s">
        <v>50</v>
      </c>
      <c r="B27" s="12" t="s">
        <v>231</v>
      </c>
      <c r="C27" s="53" t="s">
        <v>256</v>
      </c>
      <c r="D27" s="12" t="s">
        <v>257</v>
      </c>
      <c r="E27" s="12" t="s">
        <v>258</v>
      </c>
      <c r="F27" s="73"/>
      <c r="G27" s="29"/>
      <c r="H27" s="60">
        <v>45783</v>
      </c>
      <c r="I27" s="16" t="s">
        <v>14</v>
      </c>
    </row>
    <row r="28" spans="1:9" x14ac:dyDescent="0.3">
      <c r="A28" s="12" t="s">
        <v>50</v>
      </c>
      <c r="B28" s="12" t="s">
        <v>231</v>
      </c>
      <c r="C28" s="53" t="s">
        <v>259</v>
      </c>
      <c r="D28" s="12" t="s">
        <v>260</v>
      </c>
      <c r="E28" s="12" t="s">
        <v>261</v>
      </c>
      <c r="F28" s="73"/>
      <c r="G28" s="29"/>
      <c r="H28" s="60">
        <v>45783</v>
      </c>
      <c r="I28" s="16" t="s">
        <v>14</v>
      </c>
    </row>
    <row r="29" spans="1:9" x14ac:dyDescent="0.3">
      <c r="A29" s="12" t="s">
        <v>50</v>
      </c>
      <c r="B29" s="12" t="s">
        <v>231</v>
      </c>
      <c r="C29" s="53" t="s">
        <v>262</v>
      </c>
      <c r="D29" s="12" t="s">
        <v>263</v>
      </c>
      <c r="E29" s="12" t="s">
        <v>144</v>
      </c>
      <c r="F29" s="73"/>
      <c r="G29" s="29"/>
      <c r="H29" s="60">
        <v>45783</v>
      </c>
      <c r="I29" s="16" t="s">
        <v>14</v>
      </c>
    </row>
    <row r="30" spans="1:9" x14ac:dyDescent="0.3">
      <c r="A30" s="12" t="s">
        <v>50</v>
      </c>
      <c r="B30" s="12" t="s">
        <v>231</v>
      </c>
      <c r="C30" s="53" t="s">
        <v>264</v>
      </c>
      <c r="D30" s="12" t="s">
        <v>263</v>
      </c>
      <c r="E30" s="12" t="s">
        <v>144</v>
      </c>
      <c r="F30" s="73"/>
      <c r="G30" s="29"/>
      <c r="H30" s="60">
        <v>45783</v>
      </c>
      <c r="I30" s="16" t="s">
        <v>14</v>
      </c>
    </row>
    <row r="31" spans="1:9" x14ac:dyDescent="0.3">
      <c r="A31" s="12" t="s">
        <v>50</v>
      </c>
      <c r="B31" s="12" t="s">
        <v>231</v>
      </c>
      <c r="C31" s="53" t="s">
        <v>265</v>
      </c>
      <c r="D31" s="12" t="s">
        <v>263</v>
      </c>
      <c r="E31" s="12" t="s">
        <v>144</v>
      </c>
      <c r="F31" s="73"/>
      <c r="G31" s="29"/>
      <c r="H31" s="60">
        <v>45783</v>
      </c>
      <c r="I31" s="16" t="s">
        <v>14</v>
      </c>
    </row>
    <row r="32" spans="1:9" x14ac:dyDescent="0.3">
      <c r="A32" s="12" t="s">
        <v>50</v>
      </c>
      <c r="B32" s="12" t="s">
        <v>231</v>
      </c>
      <c r="C32" s="53" t="s">
        <v>266</v>
      </c>
      <c r="D32" s="12" t="s">
        <v>263</v>
      </c>
      <c r="E32" s="12" t="s">
        <v>144</v>
      </c>
      <c r="F32" s="73"/>
      <c r="G32" s="29"/>
      <c r="H32" s="60">
        <v>45783</v>
      </c>
      <c r="I32" s="16" t="s">
        <v>14</v>
      </c>
    </row>
    <row r="33" spans="1:9" x14ac:dyDescent="0.3">
      <c r="A33" s="12" t="s">
        <v>50</v>
      </c>
      <c r="B33" s="12" t="s">
        <v>231</v>
      </c>
      <c r="C33" s="53" t="s">
        <v>238</v>
      </c>
      <c r="D33" s="12" t="s">
        <v>267</v>
      </c>
      <c r="E33" s="12" t="s">
        <v>268</v>
      </c>
      <c r="F33" s="73"/>
      <c r="G33" s="29"/>
      <c r="H33" s="60">
        <v>45783</v>
      </c>
      <c r="I33" s="16" t="s">
        <v>14</v>
      </c>
    </row>
    <row r="34" spans="1:9" x14ac:dyDescent="0.3">
      <c r="A34" s="12" t="s">
        <v>50</v>
      </c>
      <c r="B34" s="12" t="s">
        <v>231</v>
      </c>
      <c r="C34" s="53" t="s">
        <v>238</v>
      </c>
      <c r="D34" s="72" t="s">
        <v>269</v>
      </c>
      <c r="E34" s="72" t="s">
        <v>270</v>
      </c>
      <c r="F34" s="73"/>
      <c r="G34" s="29"/>
      <c r="H34" s="60">
        <v>45783</v>
      </c>
      <c r="I34" s="16" t="s">
        <v>14</v>
      </c>
    </row>
    <row r="35" spans="1:9" x14ac:dyDescent="0.3">
      <c r="A35" s="12" t="s">
        <v>50</v>
      </c>
      <c r="B35" s="12" t="s">
        <v>231</v>
      </c>
      <c r="C35" s="53" t="s">
        <v>241</v>
      </c>
      <c r="D35" s="72" t="s">
        <v>269</v>
      </c>
      <c r="E35" s="72" t="s">
        <v>270</v>
      </c>
      <c r="F35" s="73"/>
      <c r="G35" s="29"/>
      <c r="H35" s="60">
        <v>45783</v>
      </c>
      <c r="I35" s="16" t="s">
        <v>14</v>
      </c>
    </row>
    <row r="36" spans="1:9" x14ac:dyDescent="0.3">
      <c r="A36" s="12" t="s">
        <v>50</v>
      </c>
      <c r="B36" s="12" t="s">
        <v>231</v>
      </c>
      <c r="C36" s="53" t="s">
        <v>242</v>
      </c>
      <c r="D36" s="72" t="s">
        <v>269</v>
      </c>
      <c r="E36" s="72" t="s">
        <v>270</v>
      </c>
      <c r="F36" s="73"/>
      <c r="G36" s="29"/>
      <c r="H36" s="60">
        <v>45783</v>
      </c>
      <c r="I36" s="16" t="s">
        <v>14</v>
      </c>
    </row>
    <row r="37" spans="1:9" x14ac:dyDescent="0.3">
      <c r="A37" s="12" t="s">
        <v>50</v>
      </c>
      <c r="B37" s="12" t="s">
        <v>231</v>
      </c>
      <c r="C37" s="53" t="s">
        <v>243</v>
      </c>
      <c r="D37" s="72" t="s">
        <v>269</v>
      </c>
      <c r="E37" s="72" t="s">
        <v>270</v>
      </c>
      <c r="F37" s="73"/>
      <c r="G37" s="29"/>
      <c r="H37" s="60">
        <v>45783</v>
      </c>
      <c r="I37" s="16" t="s">
        <v>14</v>
      </c>
    </row>
    <row r="38" spans="1:9" x14ac:dyDescent="0.3">
      <c r="A38" s="12" t="s">
        <v>50</v>
      </c>
      <c r="B38" s="12" t="s">
        <v>231</v>
      </c>
      <c r="C38" s="53" t="s">
        <v>271</v>
      </c>
      <c r="D38" s="12" t="s">
        <v>272</v>
      </c>
      <c r="E38" s="12" t="s">
        <v>273</v>
      </c>
      <c r="F38" s="73"/>
      <c r="G38" s="29"/>
      <c r="H38" s="60">
        <v>45783</v>
      </c>
      <c r="I38" s="16" t="s">
        <v>14</v>
      </c>
    </row>
    <row r="39" spans="1:9" x14ac:dyDescent="0.3">
      <c r="A39" s="12" t="s">
        <v>50</v>
      </c>
      <c r="B39" s="12" t="s">
        <v>231</v>
      </c>
      <c r="C39" s="53" t="s">
        <v>274</v>
      </c>
      <c r="D39" s="12" t="s">
        <v>272</v>
      </c>
      <c r="E39" s="12" t="s">
        <v>273</v>
      </c>
      <c r="F39" s="73"/>
      <c r="G39" s="29"/>
      <c r="H39" s="60">
        <v>45783</v>
      </c>
      <c r="I39" s="16" t="s">
        <v>14</v>
      </c>
    </row>
    <row r="40" spans="1:9" x14ac:dyDescent="0.3">
      <c r="A40" s="12" t="s">
        <v>50</v>
      </c>
      <c r="B40" s="12" t="s">
        <v>231</v>
      </c>
      <c r="C40" s="53" t="s">
        <v>275</v>
      </c>
      <c r="D40" s="12" t="s">
        <v>276</v>
      </c>
      <c r="E40" s="12" t="s">
        <v>277</v>
      </c>
      <c r="F40" s="73"/>
      <c r="G40" s="29"/>
      <c r="H40" s="60">
        <v>45783</v>
      </c>
      <c r="I40" s="16" t="s">
        <v>14</v>
      </c>
    </row>
    <row r="41" spans="1:9" x14ac:dyDescent="0.3">
      <c r="A41" s="12" t="s">
        <v>50</v>
      </c>
      <c r="B41" s="12" t="s">
        <v>231</v>
      </c>
      <c r="C41" s="53" t="s">
        <v>278</v>
      </c>
      <c r="D41" s="12" t="s">
        <v>279</v>
      </c>
      <c r="E41" s="12" t="s">
        <v>261</v>
      </c>
      <c r="F41" s="73"/>
      <c r="G41" s="29"/>
      <c r="H41" s="60">
        <v>45783</v>
      </c>
      <c r="I41" s="16" t="s">
        <v>14</v>
      </c>
    </row>
    <row r="42" spans="1:9" x14ac:dyDescent="0.3">
      <c r="A42" s="12" t="s">
        <v>50</v>
      </c>
      <c r="B42" s="12" t="s">
        <v>231</v>
      </c>
      <c r="C42" s="53" t="s">
        <v>280</v>
      </c>
      <c r="D42" s="12" t="s">
        <v>281</v>
      </c>
      <c r="E42" s="12" t="s">
        <v>261</v>
      </c>
      <c r="F42" s="73"/>
      <c r="G42" s="29"/>
      <c r="H42" s="60">
        <v>45783</v>
      </c>
      <c r="I42" s="16" t="s">
        <v>14</v>
      </c>
    </row>
    <row r="43" spans="1:9" x14ac:dyDescent="0.3">
      <c r="A43" s="12" t="s">
        <v>50</v>
      </c>
      <c r="B43" s="12" t="s">
        <v>231</v>
      </c>
      <c r="C43" s="53" t="s">
        <v>282</v>
      </c>
      <c r="D43" s="12" t="s">
        <v>283</v>
      </c>
      <c r="E43" s="12" t="s">
        <v>261</v>
      </c>
      <c r="F43" s="73"/>
      <c r="G43" s="29"/>
      <c r="H43" s="60">
        <v>45783</v>
      </c>
      <c r="I43" s="16" t="s">
        <v>14</v>
      </c>
    </row>
    <row r="44" spans="1:9" x14ac:dyDescent="0.3">
      <c r="A44" s="12" t="s">
        <v>50</v>
      </c>
      <c r="B44" s="12" t="s">
        <v>231</v>
      </c>
      <c r="C44" s="53" t="s">
        <v>284</v>
      </c>
      <c r="D44" s="12" t="s">
        <v>285</v>
      </c>
      <c r="E44" s="12" t="s">
        <v>261</v>
      </c>
      <c r="F44" s="73"/>
      <c r="G44" s="29"/>
      <c r="H44" s="60">
        <v>45783</v>
      </c>
      <c r="I44" s="16" t="s">
        <v>14</v>
      </c>
    </row>
    <row r="45" spans="1:9" x14ac:dyDescent="0.3">
      <c r="A45" s="12" t="s">
        <v>50</v>
      </c>
      <c r="B45" s="12" t="s">
        <v>231</v>
      </c>
      <c r="C45" s="53" t="s">
        <v>286</v>
      </c>
      <c r="D45" s="12" t="s">
        <v>287</v>
      </c>
      <c r="E45" s="12" t="s">
        <v>261</v>
      </c>
      <c r="F45" s="73"/>
      <c r="G45" s="29"/>
      <c r="H45" s="60">
        <v>45783</v>
      </c>
      <c r="I45" s="16" t="s">
        <v>14</v>
      </c>
    </row>
    <row r="46" spans="1:9" x14ac:dyDescent="0.3">
      <c r="A46" s="12" t="s">
        <v>50</v>
      </c>
      <c r="B46" s="12" t="s">
        <v>231</v>
      </c>
      <c r="C46" s="53" t="s">
        <v>288</v>
      </c>
      <c r="D46" s="12" t="s">
        <v>289</v>
      </c>
      <c r="E46" s="12" t="s">
        <v>261</v>
      </c>
      <c r="F46" s="73"/>
      <c r="G46" s="29"/>
      <c r="H46" s="60">
        <v>45783</v>
      </c>
      <c r="I46" s="16" t="s">
        <v>14</v>
      </c>
    </row>
    <row r="47" spans="1:9" x14ac:dyDescent="0.3">
      <c r="A47" s="12" t="s">
        <v>50</v>
      </c>
      <c r="B47" s="12" t="s">
        <v>231</v>
      </c>
      <c r="C47" s="53" t="s">
        <v>290</v>
      </c>
      <c r="D47" s="12" t="s">
        <v>291</v>
      </c>
      <c r="E47" s="12" t="s">
        <v>261</v>
      </c>
      <c r="F47" s="73"/>
      <c r="G47" s="29"/>
      <c r="H47" s="60">
        <v>45783</v>
      </c>
      <c r="I47" s="16" t="s">
        <v>14</v>
      </c>
    </row>
    <row r="48" spans="1:9" x14ac:dyDescent="0.3">
      <c r="A48" s="12" t="s">
        <v>50</v>
      </c>
      <c r="B48" s="12" t="s">
        <v>231</v>
      </c>
      <c r="C48" s="53" t="s">
        <v>292</v>
      </c>
      <c r="D48" s="12" t="s">
        <v>293</v>
      </c>
      <c r="E48" s="12" t="s">
        <v>261</v>
      </c>
      <c r="F48" s="73"/>
      <c r="G48" s="29"/>
      <c r="H48" s="60">
        <v>45783</v>
      </c>
      <c r="I48" s="16" t="s">
        <v>14</v>
      </c>
    </row>
    <row r="49" spans="1:9" x14ac:dyDescent="0.3">
      <c r="A49" s="12" t="s">
        <v>50</v>
      </c>
      <c r="B49" s="12" t="s">
        <v>231</v>
      </c>
      <c r="C49" s="53" t="s">
        <v>294</v>
      </c>
      <c r="D49" s="12" t="s">
        <v>295</v>
      </c>
      <c r="E49" s="12" t="s">
        <v>261</v>
      </c>
      <c r="F49" s="73"/>
      <c r="G49" s="29"/>
      <c r="H49" s="60">
        <v>45783</v>
      </c>
      <c r="I49" s="16" t="s">
        <v>14</v>
      </c>
    </row>
    <row r="50" spans="1:9" x14ac:dyDescent="0.3">
      <c r="A50" s="12" t="s">
        <v>50</v>
      </c>
      <c r="B50" s="12" t="s">
        <v>231</v>
      </c>
      <c r="C50" s="53" t="s">
        <v>296</v>
      </c>
      <c r="D50" s="12" t="s">
        <v>297</v>
      </c>
      <c r="E50" s="12" t="s">
        <v>261</v>
      </c>
      <c r="F50" s="73"/>
      <c r="G50" s="29"/>
      <c r="H50" s="60">
        <v>45783</v>
      </c>
      <c r="I50" s="16" t="s">
        <v>14</v>
      </c>
    </row>
    <row r="51" spans="1:9" x14ac:dyDescent="0.3">
      <c r="A51" s="12" t="s">
        <v>50</v>
      </c>
      <c r="B51" s="12" t="s">
        <v>231</v>
      </c>
      <c r="C51" s="53" t="s">
        <v>298</v>
      </c>
      <c r="D51" s="12" t="s">
        <v>299</v>
      </c>
      <c r="E51" s="12" t="s">
        <v>261</v>
      </c>
      <c r="F51" s="73"/>
      <c r="G51" s="29"/>
      <c r="H51" s="60">
        <v>45783</v>
      </c>
      <c r="I51" s="16" t="s">
        <v>14</v>
      </c>
    </row>
    <row r="52" spans="1:9" x14ac:dyDescent="0.3">
      <c r="A52" s="12" t="s">
        <v>50</v>
      </c>
      <c r="B52" s="12" t="s">
        <v>231</v>
      </c>
      <c r="C52" s="53" t="s">
        <v>300</v>
      </c>
      <c r="D52" s="12" t="s">
        <v>301</v>
      </c>
      <c r="E52" s="74"/>
      <c r="F52" s="73"/>
      <c r="G52" s="29"/>
      <c r="H52" s="60">
        <v>45783</v>
      </c>
      <c r="I52" s="16" t="s">
        <v>14</v>
      </c>
    </row>
    <row r="53" spans="1:9" x14ac:dyDescent="0.3">
      <c r="A53" s="12" t="s">
        <v>50</v>
      </c>
      <c r="B53" s="12" t="s">
        <v>231</v>
      </c>
      <c r="C53" s="53" t="s">
        <v>302</v>
      </c>
      <c r="D53" s="12" t="s">
        <v>303</v>
      </c>
      <c r="E53" s="74"/>
      <c r="F53" s="73"/>
      <c r="G53" s="29"/>
      <c r="H53" s="60">
        <v>45783</v>
      </c>
      <c r="I53" s="16" t="s">
        <v>14</v>
      </c>
    </row>
    <row r="54" spans="1:9" x14ac:dyDescent="0.3">
      <c r="A54" s="12" t="s">
        <v>50</v>
      </c>
      <c r="B54" s="12" t="s">
        <v>231</v>
      </c>
      <c r="C54" s="53" t="s">
        <v>304</v>
      </c>
      <c r="D54" s="12" t="s">
        <v>305</v>
      </c>
      <c r="E54" s="74"/>
      <c r="F54" s="73"/>
      <c r="G54" s="29"/>
      <c r="H54" s="60">
        <v>45783</v>
      </c>
      <c r="I54" s="16" t="s">
        <v>14</v>
      </c>
    </row>
    <row r="55" spans="1:9" x14ac:dyDescent="0.3">
      <c r="A55" s="12" t="s">
        <v>50</v>
      </c>
      <c r="B55" s="12" t="s">
        <v>231</v>
      </c>
      <c r="C55" s="53" t="s">
        <v>306</v>
      </c>
      <c r="D55" s="12" t="s">
        <v>307</v>
      </c>
      <c r="E55" s="74"/>
      <c r="F55" s="73"/>
      <c r="G55" s="29"/>
      <c r="H55" s="60">
        <v>45783</v>
      </c>
      <c r="I55" s="16" t="s">
        <v>14</v>
      </c>
    </row>
    <row r="56" spans="1:9" x14ac:dyDescent="0.3">
      <c r="A56" s="12" t="s">
        <v>50</v>
      </c>
      <c r="B56" s="12" t="s">
        <v>231</v>
      </c>
      <c r="C56" s="53" t="s">
        <v>308</v>
      </c>
      <c r="D56" s="12" t="s">
        <v>309</v>
      </c>
      <c r="E56" s="74"/>
      <c r="F56" s="73"/>
      <c r="G56" s="29"/>
      <c r="H56" s="60">
        <v>45783</v>
      </c>
      <c r="I56" s="16" t="s">
        <v>14</v>
      </c>
    </row>
    <row r="57" spans="1:9" x14ac:dyDescent="0.3">
      <c r="A57" s="12" t="s">
        <v>50</v>
      </c>
      <c r="B57" s="12" t="s">
        <v>231</v>
      </c>
      <c r="C57" s="53" t="s">
        <v>310</v>
      </c>
      <c r="D57" s="12" t="s">
        <v>311</v>
      </c>
      <c r="E57" s="74"/>
      <c r="F57" s="73"/>
      <c r="G57" s="29"/>
      <c r="H57" s="60">
        <v>45783</v>
      </c>
      <c r="I57" s="16" t="s">
        <v>14</v>
      </c>
    </row>
    <row r="58" spans="1:9" x14ac:dyDescent="0.3">
      <c r="A58" s="12" t="s">
        <v>50</v>
      </c>
      <c r="B58" s="12" t="s">
        <v>231</v>
      </c>
      <c r="C58" s="53" t="s">
        <v>312</v>
      </c>
      <c r="D58" s="12" t="s">
        <v>313</v>
      </c>
      <c r="E58" s="74"/>
      <c r="F58" s="73"/>
      <c r="G58" s="29"/>
      <c r="H58" s="60">
        <v>45783</v>
      </c>
      <c r="I58" s="16" t="s">
        <v>14</v>
      </c>
    </row>
    <row r="59" spans="1:9" x14ac:dyDescent="0.3">
      <c r="A59" s="12" t="s">
        <v>50</v>
      </c>
      <c r="B59" s="12" t="s">
        <v>231</v>
      </c>
      <c r="C59" s="53" t="s">
        <v>314</v>
      </c>
      <c r="D59" s="12" t="s">
        <v>315</v>
      </c>
      <c r="E59" s="74"/>
      <c r="F59" s="73"/>
      <c r="G59" s="29"/>
      <c r="H59" s="60">
        <v>45783</v>
      </c>
      <c r="I59" s="16" t="s">
        <v>14</v>
      </c>
    </row>
    <row r="60" spans="1:9" x14ac:dyDescent="0.3">
      <c r="A60" s="12" t="s">
        <v>50</v>
      </c>
      <c r="B60" s="12" t="s">
        <v>231</v>
      </c>
      <c r="C60" s="53" t="s">
        <v>316</v>
      </c>
      <c r="D60" s="12" t="s">
        <v>317</v>
      </c>
      <c r="E60" s="12" t="s">
        <v>56</v>
      </c>
      <c r="F60" s="73"/>
      <c r="G60" s="29"/>
      <c r="H60" s="60">
        <v>45783</v>
      </c>
      <c r="I60" s="16" t="s">
        <v>14</v>
      </c>
    </row>
    <row r="61" spans="1:9" x14ac:dyDescent="0.3">
      <c r="A61" s="12" t="s">
        <v>50</v>
      </c>
      <c r="B61" s="12" t="s">
        <v>231</v>
      </c>
      <c r="C61" s="53" t="s">
        <v>318</v>
      </c>
      <c r="D61" s="12" t="s">
        <v>319</v>
      </c>
      <c r="E61" s="12" t="s">
        <v>218</v>
      </c>
      <c r="F61" s="75"/>
      <c r="G61" s="29"/>
      <c r="H61" s="60">
        <v>45783</v>
      </c>
      <c r="I61" s="16" t="s">
        <v>14</v>
      </c>
    </row>
    <row r="62" spans="1:9" x14ac:dyDescent="0.3">
      <c r="A62" s="12" t="s">
        <v>50</v>
      </c>
      <c r="B62" s="12" t="s">
        <v>231</v>
      </c>
      <c r="C62" s="53" t="s">
        <v>320</v>
      </c>
      <c r="D62" s="12" t="s">
        <v>319</v>
      </c>
      <c r="E62" s="12" t="s">
        <v>218</v>
      </c>
      <c r="F62" s="75"/>
      <c r="G62" s="29"/>
      <c r="H62" s="60">
        <v>45783</v>
      </c>
      <c r="I62" s="16" t="s">
        <v>14</v>
      </c>
    </row>
    <row r="63" spans="1:9" x14ac:dyDescent="0.3">
      <c r="A63" s="12" t="s">
        <v>50</v>
      </c>
      <c r="B63" s="12" t="s">
        <v>231</v>
      </c>
      <c r="C63" s="53">
        <v>5342474</v>
      </c>
      <c r="D63" s="12" t="s">
        <v>321</v>
      </c>
      <c r="E63" s="12" t="s">
        <v>322</v>
      </c>
      <c r="F63" s="75"/>
      <c r="G63" s="29"/>
      <c r="H63" s="60">
        <v>45783</v>
      </c>
      <c r="I63" s="16" t="s">
        <v>14</v>
      </c>
    </row>
    <row r="64" spans="1:9" ht="15" thickBot="1" x14ac:dyDescent="0.35">
      <c r="A64" s="22" t="s">
        <v>50</v>
      </c>
      <c r="B64" s="22" t="s">
        <v>231</v>
      </c>
      <c r="C64" s="56" t="s">
        <v>323</v>
      </c>
      <c r="D64" s="22" t="s">
        <v>324</v>
      </c>
      <c r="E64" s="22" t="s">
        <v>90</v>
      </c>
      <c r="F64" s="57"/>
      <c r="G64" s="41"/>
      <c r="H64" s="60">
        <v>45783</v>
      </c>
      <c r="I64" s="26" t="s">
        <v>14</v>
      </c>
    </row>
    <row r="65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0</v>
      </c>
      <c r="C100">
        <f>COUNTIF(I:I,Algemeen!A7)</f>
        <v>0</v>
      </c>
    </row>
  </sheetData>
  <autoFilter ref="I1:I65" xr:uid="{9511E1A4-9718-49B7-9A4E-9A241AAD0567}"/>
  <conditionalFormatting sqref="H2:H64">
    <cfRule type="cellIs" dxfId="860" priority="64" stopIfTrue="1" operator="lessThan">
      <formula>"TODAY"</formula>
    </cfRule>
    <cfRule type="cellIs" dxfId="859" priority="63" stopIfTrue="1" operator="lessThan">
      <formula>$L$2</formula>
    </cfRule>
    <cfRule type="containsBlanks" dxfId="858" priority="62" stopIfTrue="1">
      <formula>LEN(TRIM(H2))=0</formula>
    </cfRule>
  </conditionalFormatting>
  <conditionalFormatting sqref="I1:I1048576">
    <cfRule type="cellIs" dxfId="857" priority="68" operator="equal">
      <formula>"A"</formula>
    </cfRule>
    <cfRule type="cellIs" dxfId="856" priority="67" operator="equal">
      <formula>"NA"</formula>
    </cfRule>
    <cfRule type="cellIs" dxfId="855" priority="66" operator="equal">
      <formula>"B"</formula>
    </cfRule>
    <cfRule type="cellIs" dxfId="854" priority="69" operator="equal">
      <formula>"C"</formula>
    </cfRule>
  </conditionalFormatting>
  <conditionalFormatting sqref="I2">
    <cfRule type="expression" dxfId="853" priority="61" stopIfTrue="1">
      <formula>$H$2&lt;$L$2</formula>
    </cfRule>
  </conditionalFormatting>
  <conditionalFormatting sqref="I3">
    <cfRule type="expression" dxfId="852" priority="60" stopIfTrue="1">
      <formula>$H$3&lt;$L$2</formula>
    </cfRule>
  </conditionalFormatting>
  <conditionalFormatting sqref="I4">
    <cfRule type="expression" dxfId="851" priority="59" stopIfTrue="1">
      <formula>$H$4&lt;$L$2</formula>
    </cfRule>
  </conditionalFormatting>
  <conditionalFormatting sqref="I5">
    <cfRule type="expression" dxfId="850" priority="57" stopIfTrue="1">
      <formula>$H$5&lt;$L$2</formula>
    </cfRule>
  </conditionalFormatting>
  <conditionalFormatting sqref="I6">
    <cfRule type="expression" dxfId="849" priority="58" stopIfTrue="1">
      <formula>$H$6&lt;$L$2</formula>
    </cfRule>
  </conditionalFormatting>
  <conditionalFormatting sqref="I7">
    <cfRule type="expression" dxfId="848" priority="56" stopIfTrue="1">
      <formula>$H$7&lt;$L$2</formula>
    </cfRule>
  </conditionalFormatting>
  <conditionalFormatting sqref="I8">
    <cfRule type="expression" dxfId="847" priority="55" stopIfTrue="1">
      <formula>$H$8&lt;$L$2</formula>
    </cfRule>
  </conditionalFormatting>
  <conditionalFormatting sqref="I9">
    <cfRule type="expression" dxfId="846" priority="54" stopIfTrue="1">
      <formula>$H$9&lt;$L$2</formula>
    </cfRule>
  </conditionalFormatting>
  <conditionalFormatting sqref="I10">
    <cfRule type="expression" dxfId="845" priority="53" stopIfTrue="1">
      <formula>$H$10&lt;$L$2</formula>
    </cfRule>
  </conditionalFormatting>
  <conditionalFormatting sqref="I11">
    <cfRule type="expression" dxfId="844" priority="52" stopIfTrue="1">
      <formula>$H$11&lt;$L$2</formula>
    </cfRule>
  </conditionalFormatting>
  <conditionalFormatting sqref="I12">
    <cfRule type="expression" dxfId="843" priority="51" stopIfTrue="1">
      <formula>$H$12&lt;$L$2</formula>
    </cfRule>
  </conditionalFormatting>
  <conditionalFormatting sqref="I13">
    <cfRule type="expression" dxfId="842" priority="50" stopIfTrue="1">
      <formula>$H$13&lt;$L$2</formula>
    </cfRule>
  </conditionalFormatting>
  <conditionalFormatting sqref="I14">
    <cfRule type="expression" dxfId="841" priority="49" stopIfTrue="1">
      <formula>$H$14&lt;$L$2</formula>
    </cfRule>
  </conditionalFormatting>
  <conditionalFormatting sqref="I15">
    <cfRule type="expression" dxfId="840" priority="48" stopIfTrue="1">
      <formula>$H$15&lt;$L$2</formula>
    </cfRule>
  </conditionalFormatting>
  <conditionalFormatting sqref="I16">
    <cfRule type="expression" dxfId="839" priority="47" stopIfTrue="1">
      <formula>$H$16&lt;$L$2</formula>
    </cfRule>
  </conditionalFormatting>
  <conditionalFormatting sqref="I17">
    <cfRule type="expression" dxfId="838" priority="46" stopIfTrue="1">
      <formula>$H$17&lt;$L$2</formula>
    </cfRule>
  </conditionalFormatting>
  <conditionalFormatting sqref="I18">
    <cfRule type="expression" dxfId="837" priority="45" stopIfTrue="1">
      <formula>$H$18&lt;$L$2</formula>
    </cfRule>
  </conditionalFormatting>
  <conditionalFormatting sqref="I19">
    <cfRule type="expression" dxfId="836" priority="44" stopIfTrue="1">
      <formula>$H$19&lt;$L$2</formula>
    </cfRule>
  </conditionalFormatting>
  <conditionalFormatting sqref="I20">
    <cfRule type="expression" dxfId="835" priority="43" stopIfTrue="1">
      <formula>$H$20&lt;$L$2</formula>
    </cfRule>
  </conditionalFormatting>
  <conditionalFormatting sqref="I21">
    <cfRule type="expression" dxfId="834" priority="42" stopIfTrue="1">
      <formula>$H$21&lt;$L$2</formula>
    </cfRule>
  </conditionalFormatting>
  <conditionalFormatting sqref="I22">
    <cfRule type="expression" dxfId="833" priority="41" stopIfTrue="1">
      <formula>$H$22&lt;$L$2</formula>
    </cfRule>
  </conditionalFormatting>
  <conditionalFormatting sqref="I23">
    <cfRule type="expression" dxfId="832" priority="40" stopIfTrue="1">
      <formula>$H$23&lt;$L$2</formula>
    </cfRule>
  </conditionalFormatting>
  <conditionalFormatting sqref="I24">
    <cfRule type="expression" dxfId="831" priority="39" stopIfTrue="1">
      <formula>$H$24&lt;$L$2</formula>
    </cfRule>
  </conditionalFormatting>
  <conditionalFormatting sqref="I25">
    <cfRule type="expression" dxfId="830" priority="38" stopIfTrue="1">
      <formula>$H$25&lt;$L$2</formula>
    </cfRule>
  </conditionalFormatting>
  <conditionalFormatting sqref="I26">
    <cfRule type="expression" dxfId="829" priority="37" stopIfTrue="1">
      <formula>$H$26&lt;$L$2</formula>
    </cfRule>
  </conditionalFormatting>
  <conditionalFormatting sqref="I27">
    <cfRule type="expression" dxfId="828" priority="36" stopIfTrue="1">
      <formula>$H$27&lt;$L$2</formula>
    </cfRule>
  </conditionalFormatting>
  <conditionalFormatting sqref="I28">
    <cfRule type="expression" dxfId="827" priority="35" stopIfTrue="1">
      <formula>$H$28&lt;$L$2</formula>
    </cfRule>
  </conditionalFormatting>
  <conditionalFormatting sqref="I29">
    <cfRule type="expression" dxfId="826" priority="34" stopIfTrue="1">
      <formula>$H$29&lt;$L$2</formula>
    </cfRule>
  </conditionalFormatting>
  <conditionalFormatting sqref="I30">
    <cfRule type="expression" dxfId="825" priority="33" stopIfTrue="1">
      <formula>$H$30&lt;$L$2</formula>
    </cfRule>
  </conditionalFormatting>
  <conditionalFormatting sqref="I31">
    <cfRule type="expression" dxfId="824" priority="32" stopIfTrue="1">
      <formula>$H$31&lt;$L$2</formula>
    </cfRule>
  </conditionalFormatting>
  <conditionalFormatting sqref="I32">
    <cfRule type="expression" dxfId="823" priority="31" stopIfTrue="1">
      <formula>$H$32&lt;$L$2</formula>
    </cfRule>
  </conditionalFormatting>
  <conditionalFormatting sqref="I33">
    <cfRule type="expression" dxfId="822" priority="30" stopIfTrue="1">
      <formula>$H$33&lt;$L$2</formula>
    </cfRule>
  </conditionalFormatting>
  <conditionalFormatting sqref="I35">
    <cfRule type="expression" dxfId="821" priority="29" stopIfTrue="1">
      <formula>$H$35&lt;$L$2</formula>
    </cfRule>
  </conditionalFormatting>
  <conditionalFormatting sqref="I36">
    <cfRule type="expression" dxfId="820" priority="28" stopIfTrue="1">
      <formula>$H$36&lt;$L$2</formula>
    </cfRule>
  </conditionalFormatting>
  <conditionalFormatting sqref="I37">
    <cfRule type="expression" dxfId="819" priority="27" stopIfTrue="1">
      <formula>$H$37&lt;$L$2</formula>
    </cfRule>
  </conditionalFormatting>
  <conditionalFormatting sqref="I38">
    <cfRule type="expression" dxfId="818" priority="26" stopIfTrue="1">
      <formula>$H$38&lt;$L$2</formula>
    </cfRule>
  </conditionalFormatting>
  <conditionalFormatting sqref="I39">
    <cfRule type="expression" dxfId="817" priority="25" stopIfTrue="1">
      <formula>$H$39&lt;$L$2</formula>
    </cfRule>
  </conditionalFormatting>
  <conditionalFormatting sqref="I40">
    <cfRule type="expression" dxfId="816" priority="24" stopIfTrue="1">
      <formula>$H$40&lt;$L$2</formula>
    </cfRule>
  </conditionalFormatting>
  <conditionalFormatting sqref="I41">
    <cfRule type="expression" dxfId="815" priority="23" stopIfTrue="1">
      <formula>$H$41&lt;$L$2</formula>
    </cfRule>
  </conditionalFormatting>
  <conditionalFormatting sqref="I42">
    <cfRule type="expression" dxfId="814" priority="22" stopIfTrue="1">
      <formula>$H$42&lt;$L$2</formula>
    </cfRule>
  </conditionalFormatting>
  <conditionalFormatting sqref="I43">
    <cfRule type="expression" dxfId="813" priority="21" stopIfTrue="1">
      <formula>$H$43&lt;$L$2</formula>
    </cfRule>
  </conditionalFormatting>
  <conditionalFormatting sqref="I44">
    <cfRule type="expression" dxfId="812" priority="20" stopIfTrue="1">
      <formula>$H$44&lt;$L$2</formula>
    </cfRule>
  </conditionalFormatting>
  <conditionalFormatting sqref="I45">
    <cfRule type="expression" dxfId="811" priority="19" stopIfTrue="1">
      <formula>$H$45&lt;$L$2</formula>
    </cfRule>
  </conditionalFormatting>
  <conditionalFormatting sqref="I46">
    <cfRule type="expression" dxfId="810" priority="18" stopIfTrue="1">
      <formula>$H$46&lt;$L$2</formula>
    </cfRule>
  </conditionalFormatting>
  <conditionalFormatting sqref="I47">
    <cfRule type="expression" dxfId="809" priority="17" stopIfTrue="1">
      <formula>$H$47&lt;$L$2</formula>
    </cfRule>
  </conditionalFormatting>
  <conditionalFormatting sqref="I48">
    <cfRule type="expression" dxfId="808" priority="16" stopIfTrue="1">
      <formula>$H$48&lt;$L$2</formula>
    </cfRule>
  </conditionalFormatting>
  <conditionalFormatting sqref="I49">
    <cfRule type="expression" dxfId="807" priority="15" stopIfTrue="1">
      <formula>$H$49&lt;$L$2</formula>
    </cfRule>
  </conditionalFormatting>
  <conditionalFormatting sqref="I50">
    <cfRule type="expression" dxfId="806" priority="14" stopIfTrue="1">
      <formula>$H$50&lt;$L$2</formula>
    </cfRule>
  </conditionalFormatting>
  <conditionalFormatting sqref="I51">
    <cfRule type="expression" dxfId="805" priority="13" stopIfTrue="1">
      <formula>$H$51&lt;$L$2</formula>
    </cfRule>
  </conditionalFormatting>
  <conditionalFormatting sqref="I52">
    <cfRule type="expression" dxfId="804" priority="12" stopIfTrue="1">
      <formula>$H$52&lt;$L$2</formula>
    </cfRule>
  </conditionalFormatting>
  <conditionalFormatting sqref="I53">
    <cfRule type="expression" dxfId="803" priority="11" stopIfTrue="1">
      <formula>$H$53&lt;$L$2</formula>
    </cfRule>
  </conditionalFormatting>
  <conditionalFormatting sqref="I54">
    <cfRule type="expression" dxfId="802" priority="10" stopIfTrue="1">
      <formula>$H$54&lt;$L$2</formula>
    </cfRule>
  </conditionalFormatting>
  <conditionalFormatting sqref="I55">
    <cfRule type="expression" dxfId="801" priority="9" stopIfTrue="1">
      <formula>$H$55&lt;$L$2</formula>
    </cfRule>
  </conditionalFormatting>
  <conditionalFormatting sqref="I56">
    <cfRule type="expression" dxfId="800" priority="8" stopIfTrue="1">
      <formula>$H$56&lt;$L$2</formula>
    </cfRule>
  </conditionalFormatting>
  <conditionalFormatting sqref="I57">
    <cfRule type="expression" dxfId="799" priority="7" stopIfTrue="1">
      <formula>$H$57&lt;$L$2</formula>
    </cfRule>
  </conditionalFormatting>
  <conditionalFormatting sqref="I58">
    <cfRule type="expression" dxfId="798" priority="6" stopIfTrue="1">
      <formula>$H$58&lt;$L$2</formula>
    </cfRule>
  </conditionalFormatting>
  <conditionalFormatting sqref="I59">
    <cfRule type="expression" dxfId="797" priority="5" stopIfTrue="1">
      <formula>$H$59&lt;$L$2</formula>
    </cfRule>
  </conditionalFormatting>
  <conditionalFormatting sqref="I60">
    <cfRule type="expression" dxfId="796" priority="4" stopIfTrue="1">
      <formula>$H$60&lt;$L$2</formula>
    </cfRule>
  </conditionalFormatting>
  <conditionalFormatting sqref="I61">
    <cfRule type="expression" dxfId="795" priority="3" stopIfTrue="1">
      <formula>$H$61&lt;$L$2</formula>
    </cfRule>
  </conditionalFormatting>
  <conditionalFormatting sqref="I62">
    <cfRule type="expression" dxfId="794" priority="2" stopIfTrue="1">
      <formula>$H$62&lt;$L$2</formula>
    </cfRule>
  </conditionalFormatting>
  <conditionalFormatting sqref="I64">
    <cfRule type="expression" dxfId="793" priority="1" stopIfTrue="1">
      <formula>$H$64&lt;$L$2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E0E3A-C116-4D1A-AE5A-E843376858AB}">
  <sheetPr codeName="Sheet4">
    <pageSetUpPr fitToPage="1"/>
  </sheetPr>
  <dimension ref="A1:L100"/>
  <sheetViews>
    <sheetView workbookViewId="0">
      <selection activeCell="I3" sqref="I3"/>
    </sheetView>
  </sheetViews>
  <sheetFormatPr defaultRowHeight="14.4" x14ac:dyDescent="0.3"/>
  <cols>
    <col min="1" max="1" width="20" bestFit="1" customWidth="1"/>
    <col min="2" max="2" width="11.77734375" customWidth="1"/>
    <col min="3" max="3" width="17.6640625" customWidth="1"/>
    <col min="4" max="4" width="58.109375" bestFit="1" customWidth="1"/>
    <col min="5" max="5" width="6.6640625" customWidth="1"/>
    <col min="6" max="6" width="25" customWidth="1"/>
    <col min="7" max="7" width="11.44140625" bestFit="1" customWidth="1"/>
    <col min="8" max="8" width="11.6640625" bestFit="1" customWidth="1"/>
    <col min="9" max="9" width="5.88671875" bestFit="1" customWidth="1"/>
    <col min="12" max="12" width="10.5546875" hidden="1" customWidth="1"/>
  </cols>
  <sheetData>
    <row r="1" spans="1:12" s="6" customFormat="1" ht="1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5" t="s">
        <v>8</v>
      </c>
    </row>
    <row r="2" spans="1:12" x14ac:dyDescent="0.3">
      <c r="A2" s="43" t="s">
        <v>50</v>
      </c>
      <c r="B2" s="43" t="s">
        <v>124</v>
      </c>
      <c r="C2" s="44">
        <v>884</v>
      </c>
      <c r="D2" s="43" t="s">
        <v>125</v>
      </c>
      <c r="E2" s="43" t="s">
        <v>56</v>
      </c>
      <c r="F2" s="45"/>
      <c r="G2" s="46"/>
      <c r="H2" s="47">
        <v>45694</v>
      </c>
      <c r="I2" s="38" t="s">
        <v>14</v>
      </c>
      <c r="L2" s="151">
        <f ca="1">TODAY()-90</f>
        <v>45695</v>
      </c>
    </row>
    <row r="3" spans="1:12" x14ac:dyDescent="0.3">
      <c r="A3" s="12" t="s">
        <v>50</v>
      </c>
      <c r="B3" s="12" t="s">
        <v>124</v>
      </c>
      <c r="C3" s="44">
        <v>480</v>
      </c>
      <c r="D3" s="43" t="s">
        <v>126</v>
      </c>
      <c r="E3" s="43"/>
      <c r="F3" s="15"/>
      <c r="G3" s="46"/>
      <c r="H3" s="11">
        <v>45694</v>
      </c>
      <c r="I3" s="16" t="s">
        <v>14</v>
      </c>
      <c r="L3" s="151">
        <f ca="1">TODAY()-365</f>
        <v>45420</v>
      </c>
    </row>
    <row r="4" spans="1:12" x14ac:dyDescent="0.3">
      <c r="A4" s="12" t="s">
        <v>50</v>
      </c>
      <c r="B4" s="12" t="s">
        <v>124</v>
      </c>
      <c r="C4" s="48">
        <v>100125</v>
      </c>
      <c r="D4" s="12" t="s">
        <v>127</v>
      </c>
      <c r="E4" s="12" t="s">
        <v>128</v>
      </c>
      <c r="F4" s="15"/>
      <c r="G4" s="29"/>
      <c r="H4" s="10">
        <v>45694</v>
      </c>
      <c r="I4" s="16" t="s">
        <v>14</v>
      </c>
    </row>
    <row r="5" spans="1:12" x14ac:dyDescent="0.3">
      <c r="A5" s="12" t="s">
        <v>50</v>
      </c>
      <c r="B5" s="12" t="s">
        <v>124</v>
      </c>
      <c r="C5" s="48">
        <v>100125</v>
      </c>
      <c r="D5" s="12" t="s">
        <v>127</v>
      </c>
      <c r="E5" s="12" t="s">
        <v>128</v>
      </c>
      <c r="F5" s="15" t="s">
        <v>129</v>
      </c>
      <c r="G5" s="10">
        <v>45530</v>
      </c>
      <c r="H5" s="10"/>
      <c r="I5" s="38" t="s">
        <v>14</v>
      </c>
    </row>
    <row r="6" spans="1:12" x14ac:dyDescent="0.3">
      <c r="A6" s="12" t="s">
        <v>50</v>
      </c>
      <c r="B6" s="12" t="s">
        <v>124</v>
      </c>
      <c r="C6" s="48">
        <v>198</v>
      </c>
      <c r="D6" s="12" t="s">
        <v>130</v>
      </c>
      <c r="E6" s="12"/>
      <c r="F6" s="45"/>
      <c r="G6" s="29"/>
      <c r="H6" s="11">
        <v>45694</v>
      </c>
      <c r="I6" s="16" t="s">
        <v>14</v>
      </c>
    </row>
    <row r="7" spans="1:12" ht="15" thickBot="1" x14ac:dyDescent="0.35">
      <c r="A7" s="49" t="s">
        <v>50</v>
      </c>
      <c r="B7" s="49" t="s">
        <v>124</v>
      </c>
      <c r="C7" s="50">
        <v>199</v>
      </c>
      <c r="D7" s="49" t="s">
        <v>821</v>
      </c>
      <c r="E7" s="49"/>
      <c r="F7" s="51"/>
      <c r="G7" s="52"/>
      <c r="H7" s="42">
        <v>45694</v>
      </c>
      <c r="I7" s="26" t="s">
        <v>14</v>
      </c>
    </row>
    <row r="8" spans="1:12" ht="15" thickTop="1" x14ac:dyDescent="0.3"/>
    <row r="100" spans="1:3" hidden="1" x14ac:dyDescent="0.3">
      <c r="A100">
        <f ca="1">COUNTIF($G$2:$G$80,"&lt;"&amp;L3)</f>
        <v>0</v>
      </c>
      <c r="B100">
        <f ca="1">COUNTIF($H$2:$H$80,"&lt;"&amp;L2)</f>
        <v>5</v>
      </c>
      <c r="C100">
        <f>COUNTIF(I:I,Algemeen!A7)</f>
        <v>0</v>
      </c>
    </row>
  </sheetData>
  <autoFilter ref="I1:I8" xr:uid="{6E6E0E3A-C116-4D1A-AE5A-E843376858AB}"/>
  <conditionalFormatting sqref="G2:G7">
    <cfRule type="cellIs" dxfId="792" priority="24" stopIfTrue="1" operator="lessThanOrEqual">
      <formula>$L$3</formula>
    </cfRule>
    <cfRule type="cellIs" dxfId="791" priority="25" stopIfTrue="1" operator="lessThan">
      <formula>"TODAY()"</formula>
    </cfRule>
  </conditionalFormatting>
  <conditionalFormatting sqref="G2:H7">
    <cfRule type="containsBlanks" dxfId="790" priority="19" stopIfTrue="1">
      <formula>LEN(TRIM(G2))=0</formula>
    </cfRule>
  </conditionalFormatting>
  <conditionalFormatting sqref="H2:H7">
    <cfRule type="cellIs" dxfId="789" priority="21" stopIfTrue="1" operator="lessThan">
      <formula>$L$2</formula>
    </cfRule>
    <cfRule type="cellIs" dxfId="788" priority="22" stopIfTrue="1" operator="lessThan">
      <formula>"TODAY()"</formula>
    </cfRule>
  </conditionalFormatting>
  <conditionalFormatting sqref="I1 I5 I8:I1048576">
    <cfRule type="cellIs" dxfId="787" priority="16" stopIfTrue="1" operator="equal">
      <formula>"A"</formula>
    </cfRule>
    <cfRule type="cellIs" dxfId="786" priority="17" stopIfTrue="1" operator="equal">
      <formula>"B"</formula>
    </cfRule>
    <cfRule type="cellIs" dxfId="785" priority="18" stopIfTrue="1" operator="equal">
      <formula>"C"</formula>
    </cfRule>
  </conditionalFormatting>
  <conditionalFormatting sqref="I2">
    <cfRule type="expression" dxfId="784" priority="10" stopIfTrue="1">
      <formula>$H$2&lt;$L$2</formula>
    </cfRule>
  </conditionalFormatting>
  <conditionalFormatting sqref="I2:I4">
    <cfRule type="cellIs" dxfId="783" priority="11" operator="equal">
      <formula>"B"</formula>
    </cfRule>
    <cfRule type="cellIs" dxfId="782" priority="12" operator="equal">
      <formula>"NA"</formula>
    </cfRule>
    <cfRule type="cellIs" dxfId="781" priority="13" operator="equal">
      <formula>"A"</formula>
    </cfRule>
    <cfRule type="cellIs" dxfId="780" priority="14" operator="equal">
      <formula>"C"</formula>
    </cfRule>
  </conditionalFormatting>
  <conditionalFormatting sqref="I3">
    <cfRule type="expression" dxfId="779" priority="9" stopIfTrue="1">
      <formula>$H$3&lt;$L$2</formula>
    </cfRule>
  </conditionalFormatting>
  <conditionalFormatting sqref="I4">
    <cfRule type="expression" dxfId="778" priority="8" stopIfTrue="1">
      <formula>$H$4&lt;$L$2</formula>
    </cfRule>
  </conditionalFormatting>
  <conditionalFormatting sqref="I5 I1 I8:I1048576">
    <cfRule type="cellIs" dxfId="777" priority="15" stopIfTrue="1" operator="equal">
      <formula>"NA"</formula>
    </cfRule>
  </conditionalFormatting>
  <conditionalFormatting sqref="I5">
    <cfRule type="expression" dxfId="776" priority="1" stopIfTrue="1">
      <formula>$G$5&lt;$L$3</formula>
    </cfRule>
  </conditionalFormatting>
  <conditionalFormatting sqref="I6">
    <cfRule type="expression" dxfId="775" priority="3" stopIfTrue="1">
      <formula>$H$6&lt;$L$2</formula>
    </cfRule>
  </conditionalFormatting>
  <conditionalFormatting sqref="I6:I7">
    <cfRule type="cellIs" dxfId="774" priority="4" operator="equal">
      <formula>"B"</formula>
    </cfRule>
    <cfRule type="cellIs" dxfId="773" priority="5" operator="equal">
      <formula>"NA"</formula>
    </cfRule>
    <cfRule type="cellIs" dxfId="772" priority="6" operator="equal">
      <formula>"A"</formula>
    </cfRule>
    <cfRule type="cellIs" dxfId="771" priority="7" operator="equal">
      <formula>"C"</formula>
    </cfRule>
  </conditionalFormatting>
  <conditionalFormatting sqref="I7">
    <cfRule type="expression" dxfId="770" priority="2" stopIfTrue="1">
      <formula>$H$7&lt;$L$2</formula>
    </cfRule>
  </conditionalFormatting>
  <pageMargins left="0.7" right="0.7" top="0.75" bottom="0.75" header="0.3" footer="0.3"/>
  <pageSetup scale="72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8D4B954CC2904D83FF0A268487FD19" ma:contentTypeVersion="2" ma:contentTypeDescription="Create a new document." ma:contentTypeScope="" ma:versionID="c14ec4200283e06b639cb1a8228a829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476e8e88a7ff487aa0f9596b7fbedd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E1B23C8-8369-4F8B-90F8-284E77736D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2694CD3-A1E0-46C2-909B-362C12E774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121F29-F295-4A2C-9FC6-8F31C44810D0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Algemeen</vt:lpstr>
      <vt:lpstr>Brandweer</vt:lpstr>
      <vt:lpstr>C2-At2</vt:lpstr>
      <vt:lpstr>H2</vt:lpstr>
      <vt:lpstr>V28463</vt:lpstr>
      <vt:lpstr>KL III</vt:lpstr>
      <vt:lpstr>MAG</vt:lpstr>
      <vt:lpstr>MAG C1</vt:lpstr>
      <vt:lpstr>ElecMec</vt:lpstr>
      <vt:lpstr>MAG WAP</vt:lpstr>
      <vt:lpstr>SH Tools 020497_4</vt:lpstr>
      <vt:lpstr>Toolcontainer 020466_0</vt:lpstr>
      <vt:lpstr>V16010</vt:lpstr>
      <vt:lpstr>V16011</vt:lpstr>
      <vt:lpstr>V16012</vt:lpstr>
      <vt:lpstr>V16031</vt:lpstr>
      <vt:lpstr>V25666</vt:lpstr>
      <vt:lpstr>V25696</vt:lpstr>
      <vt:lpstr>V71538</vt:lpstr>
      <vt:lpstr>V71555</vt:lpstr>
      <vt:lpstr>V71557</vt:lpstr>
      <vt:lpstr>V96505</vt:lpstr>
      <vt:lpstr>V96506</vt:lpstr>
      <vt:lpstr>V96518</vt:lpstr>
      <vt:lpstr>V96519</vt:lpstr>
      <vt:lpstr>V96520</vt:lpstr>
      <vt:lpstr>V96556</vt:lpstr>
    </vt:vector>
  </TitlesOfParts>
  <Company>CDN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Bertels Kevin</dc:creator>
  <cp:lastModifiedBy>De Roeck Koen</cp:lastModifiedBy>
  <cp:lastPrinted>2025-04-08T08:05:57Z</cp:lastPrinted>
  <dcterms:created xsi:type="dcterms:W3CDTF">2024-11-27T07:03:15Z</dcterms:created>
  <dcterms:modified xsi:type="dcterms:W3CDTF">2025-05-08T05:05:09Z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0x010100188D4B954CC2904D83FF0A268487FD19</vt:lpwstr>
  </property>
</Properties>
</file>