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lbe-my.sharepoint.com/personal/marleen_mensels_mil_be/Documents/Fort to Port 2025/FTP/"/>
    </mc:Choice>
  </mc:AlternateContent>
  <xr:revisionPtr revIDLastSave="309" documentId="8_{39097E61-FBDF-4CBF-93FF-837F576F4037}" xr6:coauthVersionLast="47" xr6:coauthVersionMax="47" xr10:uidLastSave="{7F9E96B3-DFF7-4C3E-A830-831EE3B08E90}"/>
  <bookViews>
    <workbookView xWindow="-108" yWindow="-108" windowWidth="23256" windowHeight="12456" tabRatio="713" xr2:uid="{00000000-000D-0000-FFFF-FFFF00000000}"/>
  </bookViews>
  <sheets>
    <sheet name="algemene ondersteuning" sheetId="35" r:id="rId1"/>
    <sheet name="operator wasserij" sheetId="36" r:id="rId2"/>
    <sheet name="operator DFDC" sheetId="37" r:id="rId3"/>
    <sheet name="operator douches" sheetId="5" r:id="rId4"/>
    <sheet name="Legende formule" sheetId="34" r:id="rId5"/>
    <sheet name="R zinnen" sheetId="29" state="hidden" r:id="rId6"/>
    <sheet name="Indienststelling AM" sheetId="30" state="hidden" r:id="rId7"/>
    <sheet name="Sheet1" sheetId="33" state="hidden" r:id="rId8"/>
  </sheets>
  <definedNames>
    <definedName name="_xlnm._FilterDatabase" localSheetId="3" hidden="1">'operator douches'!$A$1:$Q$45</definedName>
    <definedName name="_xlnm.Print_Area" localSheetId="3">'operator douches'!$A$1:$O$45</definedName>
    <definedName name="_xlnm.Print_Area" localSheetId="5">'R zinnen'!$A$1:$E$68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35" l="1"/>
  <c r="H42" i="35" s="1"/>
  <c r="G41" i="35"/>
  <c r="H41" i="35" s="1"/>
  <c r="H40" i="35"/>
  <c r="G40" i="35"/>
  <c r="G39" i="35"/>
  <c r="H39" i="35" s="1"/>
  <c r="G28" i="35"/>
  <c r="H28" i="35" s="1"/>
  <c r="G27" i="35"/>
  <c r="H27" i="35" s="1"/>
  <c r="G26" i="35"/>
  <c r="H26" i="35" s="1"/>
  <c r="G25" i="35"/>
  <c r="H25" i="35" s="1"/>
  <c r="H24" i="35"/>
  <c r="G24" i="35"/>
  <c r="G7" i="35"/>
  <c r="H7" i="35" s="1"/>
  <c r="G13" i="35"/>
  <c r="H13" i="35" s="1"/>
  <c r="G12" i="35"/>
  <c r="H12" i="35" s="1"/>
  <c r="H11" i="35"/>
  <c r="G11" i="35"/>
  <c r="G10" i="35"/>
  <c r="H10" i="35" s="1"/>
  <c r="G9" i="35"/>
  <c r="H9" i="35" s="1"/>
  <c r="G42" i="37" l="1"/>
  <c r="H42" i="37" s="1"/>
  <c r="G41" i="37"/>
  <c r="H41" i="37" s="1"/>
  <c r="H40" i="37"/>
  <c r="G40" i="37"/>
  <c r="G39" i="37"/>
  <c r="H39" i="37" s="1"/>
  <c r="H10" i="37"/>
  <c r="G10" i="37"/>
  <c r="G9" i="37"/>
  <c r="H9" i="37" s="1"/>
  <c r="G8" i="37"/>
  <c r="H8" i="37" s="1"/>
  <c r="M45" i="35"/>
  <c r="N45" i="35" s="1"/>
  <c r="G45" i="35"/>
  <c r="H45" i="35" s="1"/>
  <c r="N44" i="35"/>
  <c r="M44" i="35"/>
  <c r="G44" i="35"/>
  <c r="H44" i="35" s="1"/>
  <c r="M43" i="35"/>
  <c r="N43" i="35" s="1"/>
  <c r="G43" i="35"/>
  <c r="H43" i="35" s="1"/>
  <c r="M42" i="35"/>
  <c r="N42" i="35" s="1"/>
  <c r="M41" i="35"/>
  <c r="N41" i="35" s="1"/>
  <c r="M40" i="35"/>
  <c r="N40" i="35" s="1"/>
  <c r="M39" i="35"/>
  <c r="N39" i="35" s="1"/>
  <c r="N37" i="35"/>
  <c r="M37" i="35"/>
  <c r="G37" i="35"/>
  <c r="H37" i="35" s="1"/>
  <c r="M36" i="35"/>
  <c r="N36" i="35" s="1"/>
  <c r="G36" i="35"/>
  <c r="H36" i="35" s="1"/>
  <c r="N35" i="35"/>
  <c r="M35" i="35"/>
  <c r="G35" i="35"/>
  <c r="H35" i="35" s="1"/>
  <c r="M34" i="35"/>
  <c r="N34" i="35" s="1"/>
  <c r="G34" i="35"/>
  <c r="H34" i="35" s="1"/>
  <c r="N33" i="35"/>
  <c r="M33" i="35"/>
  <c r="G33" i="35"/>
  <c r="H33" i="35" s="1"/>
  <c r="M32" i="35"/>
  <c r="N32" i="35" s="1"/>
  <c r="G32" i="35"/>
  <c r="H32" i="35" s="1"/>
  <c r="N31" i="35"/>
  <c r="M31" i="35"/>
  <c r="G31" i="35"/>
  <c r="H31" i="35" s="1"/>
  <c r="N29" i="35"/>
  <c r="M29" i="35"/>
  <c r="G29" i="35"/>
  <c r="H29" i="35" s="1"/>
  <c r="N28" i="35"/>
  <c r="M28" i="35"/>
  <c r="M27" i="35"/>
  <c r="N27" i="35" s="1"/>
  <c r="M26" i="35"/>
  <c r="N26" i="35" s="1"/>
  <c r="M25" i="35"/>
  <c r="N25" i="35" s="1"/>
  <c r="N24" i="35"/>
  <c r="M24" i="35"/>
  <c r="M23" i="35"/>
  <c r="N23" i="35" s="1"/>
  <c r="G23" i="35"/>
  <c r="H23" i="35" s="1"/>
  <c r="N21" i="35"/>
  <c r="M21" i="35"/>
  <c r="G21" i="35"/>
  <c r="H21" i="35" s="1"/>
  <c r="N20" i="35"/>
  <c r="M20" i="35"/>
  <c r="G20" i="35"/>
  <c r="H20" i="35" s="1"/>
  <c r="N19" i="35"/>
  <c r="M19" i="35"/>
  <c r="G19" i="35"/>
  <c r="H19" i="35" s="1"/>
  <c r="N18" i="35"/>
  <c r="M18" i="35"/>
  <c r="H18" i="35"/>
  <c r="G18" i="35"/>
  <c r="N17" i="35"/>
  <c r="M17" i="35"/>
  <c r="G17" i="35"/>
  <c r="H17" i="35" s="1"/>
  <c r="N16" i="35"/>
  <c r="M16" i="35"/>
  <c r="H16" i="35"/>
  <c r="G16" i="35"/>
  <c r="N15" i="35"/>
  <c r="M15" i="35"/>
  <c r="G15" i="35"/>
  <c r="H15" i="35" s="1"/>
  <c r="M13" i="35"/>
  <c r="N13" i="35" s="1"/>
  <c r="N12" i="35"/>
  <c r="M12" i="35"/>
  <c r="M11" i="35"/>
  <c r="N11" i="35" s="1"/>
  <c r="N10" i="35"/>
  <c r="M10" i="35"/>
  <c r="M9" i="35"/>
  <c r="N9" i="35" s="1"/>
  <c r="N8" i="35"/>
  <c r="M8" i="35"/>
  <c r="G8" i="35"/>
  <c r="H8" i="35" s="1"/>
  <c r="M7" i="35"/>
  <c r="N7" i="35" s="1"/>
  <c r="M42" i="36"/>
  <c r="G42" i="36"/>
  <c r="H42" i="36" s="1"/>
  <c r="M41" i="36"/>
  <c r="G41" i="36"/>
  <c r="H41" i="36" s="1"/>
  <c r="M40" i="36"/>
  <c r="N40" i="36" s="1"/>
  <c r="H40" i="36"/>
  <c r="G40" i="36"/>
  <c r="M39" i="36"/>
  <c r="G39" i="36"/>
  <c r="H39" i="36" s="1"/>
  <c r="M24" i="36"/>
  <c r="N24" i="36" s="1"/>
  <c r="G24" i="36"/>
  <c r="H24" i="36" s="1"/>
  <c r="M23" i="36"/>
  <c r="N23" i="36" s="1"/>
  <c r="G23" i="36"/>
  <c r="H23" i="36" s="1"/>
  <c r="M45" i="36"/>
  <c r="N45" i="36" s="1"/>
  <c r="G45" i="36"/>
  <c r="H45" i="36" s="1"/>
  <c r="M44" i="36"/>
  <c r="N44" i="36" s="1"/>
  <c r="G44" i="36"/>
  <c r="H44" i="36" s="1"/>
  <c r="M43" i="36"/>
  <c r="N43" i="36" s="1"/>
  <c r="G43" i="36"/>
  <c r="H43" i="36" s="1"/>
  <c r="N42" i="36"/>
  <c r="N41" i="36"/>
  <c r="N39" i="36"/>
  <c r="M37" i="36"/>
  <c r="N37" i="36" s="1"/>
  <c r="G37" i="36"/>
  <c r="H37" i="36" s="1"/>
  <c r="M36" i="36"/>
  <c r="N36" i="36" s="1"/>
  <c r="G36" i="36"/>
  <c r="H36" i="36" s="1"/>
  <c r="M35" i="36"/>
  <c r="N35" i="36" s="1"/>
  <c r="G35" i="36"/>
  <c r="H35" i="36" s="1"/>
  <c r="M34" i="36"/>
  <c r="N34" i="36" s="1"/>
  <c r="G34" i="36"/>
  <c r="H34" i="36" s="1"/>
  <c r="M33" i="36"/>
  <c r="N33" i="36" s="1"/>
  <c r="G33" i="36"/>
  <c r="H33" i="36" s="1"/>
  <c r="M32" i="36"/>
  <c r="N32" i="36" s="1"/>
  <c r="G32" i="36"/>
  <c r="H32" i="36" s="1"/>
  <c r="M31" i="36"/>
  <c r="N31" i="36" s="1"/>
  <c r="G31" i="36"/>
  <c r="H31" i="36" s="1"/>
  <c r="M29" i="36"/>
  <c r="N29" i="36" s="1"/>
  <c r="G29" i="36"/>
  <c r="H29" i="36" s="1"/>
  <c r="M28" i="36"/>
  <c r="N28" i="36" s="1"/>
  <c r="G28" i="36"/>
  <c r="H28" i="36" s="1"/>
  <c r="M27" i="36"/>
  <c r="N27" i="36" s="1"/>
  <c r="G27" i="36"/>
  <c r="H27" i="36" s="1"/>
  <c r="M26" i="36"/>
  <c r="N26" i="36" s="1"/>
  <c r="G26" i="36"/>
  <c r="H26" i="36" s="1"/>
  <c r="M25" i="36"/>
  <c r="N25" i="36" s="1"/>
  <c r="G25" i="36"/>
  <c r="H25" i="36" s="1"/>
  <c r="M21" i="36"/>
  <c r="N21" i="36" s="1"/>
  <c r="G21" i="36"/>
  <c r="H21" i="36" s="1"/>
  <c r="M20" i="36"/>
  <c r="N20" i="36" s="1"/>
  <c r="G20" i="36"/>
  <c r="H20" i="36" s="1"/>
  <c r="M19" i="36"/>
  <c r="N19" i="36" s="1"/>
  <c r="G19" i="36"/>
  <c r="H19" i="36" s="1"/>
  <c r="M18" i="36"/>
  <c r="N18" i="36" s="1"/>
  <c r="G18" i="36"/>
  <c r="H18" i="36" s="1"/>
  <c r="M17" i="36"/>
  <c r="N17" i="36" s="1"/>
  <c r="G17" i="36"/>
  <c r="H17" i="36" s="1"/>
  <c r="M16" i="36"/>
  <c r="N16" i="36" s="1"/>
  <c r="G16" i="36"/>
  <c r="H16" i="36" s="1"/>
  <c r="M15" i="36"/>
  <c r="N15" i="36" s="1"/>
  <c r="G15" i="36"/>
  <c r="H15" i="36" s="1"/>
  <c r="M13" i="36"/>
  <c r="N13" i="36" s="1"/>
  <c r="G13" i="36"/>
  <c r="H13" i="36" s="1"/>
  <c r="M12" i="36"/>
  <c r="N12" i="36" s="1"/>
  <c r="G12" i="36"/>
  <c r="H12" i="36" s="1"/>
  <c r="M11" i="36"/>
  <c r="N11" i="36" s="1"/>
  <c r="G11" i="36"/>
  <c r="H11" i="36" s="1"/>
  <c r="M10" i="36"/>
  <c r="N10" i="36" s="1"/>
  <c r="G10" i="36"/>
  <c r="H10" i="36" s="1"/>
  <c r="M9" i="36"/>
  <c r="N9" i="36" s="1"/>
  <c r="G9" i="36"/>
  <c r="H9" i="36" s="1"/>
  <c r="M8" i="36"/>
  <c r="N8" i="36" s="1"/>
  <c r="G8" i="36"/>
  <c r="H8" i="36" s="1"/>
  <c r="M7" i="36"/>
  <c r="N7" i="36" s="1"/>
  <c r="G7" i="36"/>
  <c r="H7" i="36" s="1"/>
  <c r="M8" i="37"/>
  <c r="N8" i="37" s="1"/>
  <c r="M9" i="37"/>
  <c r="M10" i="37"/>
  <c r="M11" i="37"/>
  <c r="M12" i="37"/>
  <c r="M13" i="37"/>
  <c r="M15" i="37"/>
  <c r="N15" i="37" s="1"/>
  <c r="M16" i="37"/>
  <c r="N16" i="37" s="1"/>
  <c r="M17" i="37"/>
  <c r="N17" i="37" s="1"/>
  <c r="M18" i="37"/>
  <c r="N18" i="37" s="1"/>
  <c r="M19" i="37"/>
  <c r="N19" i="37" s="1"/>
  <c r="M20" i="37"/>
  <c r="N20" i="37" s="1"/>
  <c r="M21" i="37"/>
  <c r="M23" i="37"/>
  <c r="N23" i="37" s="1"/>
  <c r="M24" i="37"/>
  <c r="N24" i="37" s="1"/>
  <c r="M25" i="37"/>
  <c r="M26" i="37"/>
  <c r="N26" i="37" s="1"/>
  <c r="M27" i="37"/>
  <c r="N27" i="37" s="1"/>
  <c r="M28" i="37"/>
  <c r="N28" i="37" s="1"/>
  <c r="M29" i="37"/>
  <c r="N29" i="37" s="1"/>
  <c r="M31" i="37"/>
  <c r="N31" i="37" s="1"/>
  <c r="M32" i="37"/>
  <c r="N32" i="37" s="1"/>
  <c r="M33" i="37"/>
  <c r="M34" i="37"/>
  <c r="M35" i="37"/>
  <c r="M36" i="37"/>
  <c r="M37" i="37"/>
  <c r="M39" i="37"/>
  <c r="N39" i="37" s="1"/>
  <c r="M40" i="37"/>
  <c r="M41" i="37"/>
  <c r="N41" i="37" s="1"/>
  <c r="M42" i="37"/>
  <c r="M43" i="37"/>
  <c r="N43" i="37" s="1"/>
  <c r="M44" i="37"/>
  <c r="M45" i="37"/>
  <c r="M7" i="37"/>
  <c r="N7" i="37" s="1"/>
  <c r="M8" i="5"/>
  <c r="M9" i="5"/>
  <c r="M10" i="5"/>
  <c r="M11" i="5"/>
  <c r="M12" i="5"/>
  <c r="M13" i="5"/>
  <c r="M15" i="5"/>
  <c r="M16" i="5"/>
  <c r="M17" i="5"/>
  <c r="N17" i="5" s="1"/>
  <c r="M18" i="5"/>
  <c r="M19" i="5"/>
  <c r="M20" i="5"/>
  <c r="M21" i="5"/>
  <c r="M23" i="5"/>
  <c r="N23" i="5" s="1"/>
  <c r="M24" i="5"/>
  <c r="N24" i="5" s="1"/>
  <c r="M25" i="5"/>
  <c r="N25" i="5" s="1"/>
  <c r="M26" i="5"/>
  <c r="M27" i="5"/>
  <c r="M28" i="5"/>
  <c r="M29" i="5"/>
  <c r="M31" i="5"/>
  <c r="M32" i="5"/>
  <c r="N32" i="5" s="1"/>
  <c r="M33" i="5"/>
  <c r="N33" i="5" s="1"/>
  <c r="M34" i="5"/>
  <c r="M35" i="5"/>
  <c r="M36" i="5"/>
  <c r="M37" i="5"/>
  <c r="M39" i="5"/>
  <c r="M40" i="5"/>
  <c r="M41" i="5"/>
  <c r="M42" i="5"/>
  <c r="M43" i="5"/>
  <c r="M44" i="5"/>
  <c r="M45" i="5"/>
  <c r="M7" i="5"/>
  <c r="N7" i="5" s="1"/>
  <c r="N45" i="37"/>
  <c r="G45" i="37"/>
  <c r="H45" i="37" s="1"/>
  <c r="N44" i="37"/>
  <c r="H44" i="37"/>
  <c r="G44" i="37"/>
  <c r="G43" i="37"/>
  <c r="H43" i="37" s="1"/>
  <c r="N42" i="37"/>
  <c r="N40" i="37"/>
  <c r="N37" i="37"/>
  <c r="G37" i="37"/>
  <c r="H37" i="37" s="1"/>
  <c r="N36" i="37"/>
  <c r="G36" i="37"/>
  <c r="H36" i="37" s="1"/>
  <c r="N35" i="37"/>
  <c r="H35" i="37"/>
  <c r="G35" i="37"/>
  <c r="N34" i="37"/>
  <c r="H34" i="37"/>
  <c r="G34" i="37"/>
  <c r="N33" i="37"/>
  <c r="G33" i="37"/>
  <c r="H33" i="37" s="1"/>
  <c r="G32" i="37"/>
  <c r="H32" i="37" s="1"/>
  <c r="G31" i="37"/>
  <c r="H31" i="37" s="1"/>
  <c r="G29" i="37"/>
  <c r="H29" i="37" s="1"/>
  <c r="G28" i="37"/>
  <c r="H28" i="37" s="1"/>
  <c r="G27" i="37"/>
  <c r="H27" i="37" s="1"/>
  <c r="G26" i="37"/>
  <c r="H26" i="37" s="1"/>
  <c r="N25" i="37"/>
  <c r="G25" i="37"/>
  <c r="H25" i="37" s="1"/>
  <c r="G24" i="37"/>
  <c r="H24" i="37" s="1"/>
  <c r="G23" i="37"/>
  <c r="H23" i="37" s="1"/>
  <c r="N21" i="37"/>
  <c r="H21" i="37"/>
  <c r="G21" i="37"/>
  <c r="G20" i="37"/>
  <c r="H20" i="37" s="1"/>
  <c r="G19" i="37"/>
  <c r="H19" i="37" s="1"/>
  <c r="G18" i="37"/>
  <c r="H18" i="37" s="1"/>
  <c r="G17" i="37"/>
  <c r="H17" i="37" s="1"/>
  <c r="G16" i="37"/>
  <c r="H16" i="37" s="1"/>
  <c r="G15" i="37"/>
  <c r="H15" i="37" s="1"/>
  <c r="N13" i="37"/>
  <c r="G13" i="37"/>
  <c r="H13" i="37" s="1"/>
  <c r="N12" i="37"/>
  <c r="H12" i="37"/>
  <c r="G12" i="37"/>
  <c r="N11" i="37"/>
  <c r="G11" i="37"/>
  <c r="H11" i="37" s="1"/>
  <c r="N10" i="37"/>
  <c r="N9" i="37"/>
  <c r="G7" i="37"/>
  <c r="H7" i="37" s="1"/>
  <c r="G7" i="5"/>
  <c r="H7" i="5" s="1"/>
  <c r="G40" i="5"/>
  <c r="H40" i="5" s="1"/>
  <c r="N40" i="5"/>
  <c r="G41" i="5"/>
  <c r="H41" i="5" s="1"/>
  <c r="N41" i="5"/>
  <c r="G42" i="5"/>
  <c r="H42" i="5"/>
  <c r="N42" i="5"/>
  <c r="G32" i="5"/>
  <c r="H32" i="5" s="1"/>
  <c r="G33" i="5"/>
  <c r="H33" i="5" s="1"/>
  <c r="G34" i="5"/>
  <c r="H34" i="5" s="1"/>
  <c r="N34" i="5"/>
  <c r="G35" i="5"/>
  <c r="H35" i="5" s="1"/>
  <c r="N35" i="5"/>
  <c r="G24" i="5"/>
  <c r="H24" i="5" s="1"/>
  <c r="G25" i="5"/>
  <c r="H25" i="5" s="1"/>
  <c r="G26" i="5"/>
  <c r="H26" i="5" s="1"/>
  <c r="N26" i="5"/>
  <c r="G27" i="5"/>
  <c r="H27" i="5" s="1"/>
  <c r="N27" i="5"/>
  <c r="G16" i="5"/>
  <c r="H16" i="5" s="1"/>
  <c r="N16" i="5"/>
  <c r="G17" i="5"/>
  <c r="H17" i="5" s="1"/>
  <c r="G18" i="5"/>
  <c r="H18" i="5" s="1"/>
  <c r="N18" i="5"/>
  <c r="G19" i="5"/>
  <c r="H19" i="5" s="1"/>
  <c r="N19" i="5"/>
  <c r="G20" i="5"/>
  <c r="H20" i="5" s="1"/>
  <c r="N20" i="5"/>
  <c r="G21" i="5"/>
  <c r="H21" i="5" s="1"/>
  <c r="N21" i="5"/>
  <c r="N37" i="5"/>
  <c r="G37" i="5"/>
  <c r="H37" i="5" s="1"/>
  <c r="N36" i="5"/>
  <c r="G36" i="5"/>
  <c r="H36" i="5" s="1"/>
  <c r="N31" i="5"/>
  <c r="G31" i="5"/>
  <c r="H31" i="5" s="1"/>
  <c r="N29" i="5"/>
  <c r="G29" i="5"/>
  <c r="H29" i="5" s="1"/>
  <c r="N28" i="5"/>
  <c r="G28" i="5"/>
  <c r="H28" i="5" s="1"/>
  <c r="G23" i="5"/>
  <c r="H23" i="5" s="1"/>
  <c r="G8" i="5"/>
  <c r="G9" i="5"/>
  <c r="G10" i="5"/>
  <c r="G11" i="5"/>
  <c r="G12" i="5"/>
  <c r="G13" i="5"/>
  <c r="G15" i="5"/>
  <c r="G39" i="5"/>
  <c r="G43" i="5"/>
  <c r="G44" i="5"/>
  <c r="G45" i="5"/>
  <c r="N8" i="5" l="1"/>
  <c r="N9" i="5"/>
  <c r="N10" i="5"/>
  <c r="N11" i="5"/>
  <c r="N12" i="5"/>
  <c r="N13" i="5"/>
  <c r="H8" i="5"/>
  <c r="H9" i="5"/>
  <c r="H10" i="5"/>
  <c r="H11" i="5"/>
  <c r="H12" i="5"/>
  <c r="H13" i="5"/>
  <c r="H44" i="5" l="1"/>
  <c r="N44" i="5"/>
  <c r="N15" i="5" l="1"/>
  <c r="H15" i="5"/>
  <c r="H39" i="5" l="1"/>
  <c r="N39" i="5"/>
  <c r="H43" i="5"/>
  <c r="N43" i="5"/>
  <c r="H45" i="5"/>
  <c r="N45" i="5"/>
</calcChain>
</file>

<file path=xl/sharedStrings.xml><?xml version="1.0" encoding="utf-8"?>
<sst xmlns="http://schemas.openxmlformats.org/spreadsheetml/2006/main" count="778" uniqueCount="429">
  <si>
    <t>IBCT - USA</t>
  </si>
  <si>
    <t>Risicoscore R=WxBxE</t>
  </si>
  <si>
    <t>Nr</t>
  </si>
  <si>
    <t>Gevaar</t>
  </si>
  <si>
    <t>Risico's</t>
  </si>
  <si>
    <t>Kans</t>
  </si>
  <si>
    <t>Bloot-stelling</t>
  </si>
  <si>
    <t>Effect</t>
  </si>
  <si>
    <t>Kinney</t>
  </si>
  <si>
    <t>Risicoscore</t>
  </si>
  <si>
    <t>Preventiemaatregelen</t>
  </si>
  <si>
    <t>Restrisico</t>
  </si>
  <si>
    <t>Geïdentificeerd potentieel gevaar</t>
  </si>
  <si>
    <t>W</t>
  </si>
  <si>
    <t>B</t>
  </si>
  <si>
    <t>E</t>
  </si>
  <si>
    <t>R</t>
  </si>
  <si>
    <t>Resultaat</t>
  </si>
  <si>
    <t>Uitgevoerde actie's</t>
  </si>
  <si>
    <t>1.</t>
  </si>
  <si>
    <t>mens</t>
  </si>
  <si>
    <t>vermoeidheid</t>
  </si>
  <si>
    <t>ongecontroleerde handelingen</t>
  </si>
  <si>
    <t>tijdig rust voorzien</t>
  </si>
  <si>
    <t>stress</t>
  </si>
  <si>
    <t>ongecontroleerde handelingen t.g.v. hoge werkdruk</t>
  </si>
  <si>
    <t>werken met een beurtrol, voldoende rustpauzes voorzien</t>
  </si>
  <si>
    <t>alcoholintoxicatie</t>
  </si>
  <si>
    <t>Gezondheidsproblemen: Leverproblemen, vergiftiging.</t>
  </si>
  <si>
    <t>Drink met mate en ken je grenzen.</t>
  </si>
  <si>
    <t>Verkeersrisico's: Bij deelname aan verkeer onder invloed.</t>
  </si>
  <si>
    <t>Vermijd gevaarlijke activiteiten of voertuigen na consumptie van alcohol.</t>
  </si>
  <si>
    <t>verbale agressie</t>
  </si>
  <si>
    <t>non-alcoholische drank voorzien, toezicht houden op alcoholverbruik, hulpdiensten (112) verwittigen door de hiërarchische lijn bij vechtpartijen</t>
  </si>
  <si>
    <t>fysieke agressie</t>
  </si>
  <si>
    <t>Bewustzijnsverlies: Kans op vallen en verstikking.</t>
  </si>
  <si>
    <t>2.</t>
  </si>
  <si>
    <t>uitrusting</t>
  </si>
  <si>
    <t>3.</t>
  </si>
  <si>
    <t>omgeving</t>
  </si>
  <si>
    <t>auto ongevallen</t>
  </si>
  <si>
    <t>verwondingen t.g.v. aanrijdingen</t>
  </si>
  <si>
    <t>circulatieplan opstellen, max snelheid hanteren en controleren</t>
  </si>
  <si>
    <t>extreme temperaturen</t>
  </si>
  <si>
    <t>flauwvallen</t>
  </si>
  <si>
    <t>medische trousse is aanwezig,  telefoon ter beschikking</t>
  </si>
  <si>
    <t>uitdroging</t>
  </si>
  <si>
    <t>onderkoeling</t>
  </si>
  <si>
    <t>onweer of regenbuien</t>
  </si>
  <si>
    <t>uitglijden</t>
  </si>
  <si>
    <t>nazicht correcte schoenendracht</t>
  </si>
  <si>
    <t>blikseminslag, hevige wind</t>
  </si>
  <si>
    <t>bij onweer dienen de buitenactiviteiten onmiddellijk stilgelegd te worden en moet iedereen schuilen op een veilige locatie,  controle door verantwoordelijke meteo</t>
  </si>
  <si>
    <t>4.</t>
  </si>
  <si>
    <t>product</t>
  </si>
  <si>
    <t>6.</t>
  </si>
  <si>
    <t>organisatie</t>
  </si>
  <si>
    <t>verantwoordelijken aangeduid</t>
  </si>
  <si>
    <t>ongevallen door gebrekkige kennis</t>
  </si>
  <si>
    <t>verantwoordelijken zijn aangeduid, deze zijn gekend door het commando</t>
  </si>
  <si>
    <t>personeel gebrieft</t>
  </si>
  <si>
    <t>nota met nodige informatie werd verspreid, verantwoordelijken werden aangeduid en weten wat er van hen verwacht wordt</t>
  </si>
  <si>
    <t>noodprocedure aangepast</t>
  </si>
  <si>
    <t>risico op slachtoffers</t>
  </si>
  <si>
    <t>er is een noodprocedure uitgeschreven, de evacuatieroutes zijn gekend door de verantwoordelijken</t>
  </si>
  <si>
    <t>evacuatieprocedure gekend bij personeel</t>
  </si>
  <si>
    <t>evacuatieroutes zijn gekend door de verantwoordelijken</t>
  </si>
  <si>
    <t>fysieke belasting</t>
  </si>
  <si>
    <t>te zwaar tillen resulterend in rug- en spierklachten</t>
  </si>
  <si>
    <t>ergonomonische hulpmiddelen gebruiken, met 2 tillen</t>
  </si>
  <si>
    <t>langdurig rechtstaan</t>
  </si>
  <si>
    <t>vermoeide voeten of benen</t>
  </si>
  <si>
    <t>stoel of bank voorzien en tussenpauzes nemen</t>
  </si>
  <si>
    <t>Open-/ dichtklappen van de aanhangwagen</t>
  </si>
  <si>
    <t>Rugletsels,
Hoofdletsels,
Knellen/pletten van handen,
Omkantelen bij loskoppeling</t>
  </si>
  <si>
    <t>Steeds met minstens 2 personen werken.
Sensibilisering tijdens de vorming.
Sensibilisering hefmethodes.
Dracht van handschoenen, veiligheidsschoenen.
Steunpoot uitdraaien</t>
  </si>
  <si>
    <t>Installatie/opruimen van de waterbevoorrading</t>
  </si>
  <si>
    <t>Knellen van handen</t>
  </si>
  <si>
    <t>Sensibilisering tijdens de vorming.</t>
  </si>
  <si>
    <t>installatie/opruimen van de elektrische voorzieningen</t>
  </si>
  <si>
    <t>Electrocutie</t>
  </si>
  <si>
    <t>Naast de afscherming die aanwezig is, steeds aarding plaatsen. (conform handleiding)</t>
  </si>
  <si>
    <t>Gebruik van de installaties</t>
  </si>
  <si>
    <t>Vallen door uitglijden,
Struikelen over leidingen en kabels</t>
  </si>
  <si>
    <t>Kabels en leidingen zoveel mogelijk onder/achter de tuigen leggen. 
Plaatsen van de voorziene balustrades.</t>
  </si>
  <si>
    <t>gehoorbeschadiging</t>
  </si>
  <si>
    <t>hoofdpijn, tinitus t.g.v. lawaai van de machines</t>
  </si>
  <si>
    <t>PBM's correct gebruiken, toezicht door de WPO</t>
  </si>
  <si>
    <t>onvoldoende of verkeerde blusmiddelen</t>
  </si>
  <si>
    <t>brandgevaar</t>
  </si>
  <si>
    <t>correcte blusmiddelen worden voorzien per voertuig, de gebouwen zijn uitgerust met aangepaste blusmiddelen, verantwoordelijken hebben een telefoon op zak en kunnen de hulpdiensten verwittigen</t>
  </si>
  <si>
    <t>Tanken van de installatie</t>
  </si>
  <si>
    <t>Morsen, uitglijden, irritatie van huid en luchtwegen, vallen, brandgevaar, verontreiniging</t>
  </si>
  <si>
    <t>Voorzien van de nodige hulpmiddelen (trechter, extra gietteut JC,…)
Voorzien van spillkits om onmiddellijk op te kuisen.
Gebruik van ladder en ondersteuning door 2e operator</t>
  </si>
  <si>
    <t>Gebruik van producten (waspoeder, wasverzachter)</t>
  </si>
  <si>
    <t>Uitglijden,
Irritatie van huid en luchtwegen</t>
  </si>
  <si>
    <t>Voorzien van de nodige hulpmiddelen (doseersysteem, handschoenen, …)
Aanwezigheid van spoelwater te allen tijde.
Ruimte ventileren door openzetten van ritsen en ramen</t>
  </si>
  <si>
    <t>besmetting met ziekten</t>
  </si>
  <si>
    <t>contact met lichaamsvloeistoffen</t>
  </si>
  <si>
    <t>PBM's correct gebruiken, toezicht door WPO</t>
  </si>
  <si>
    <t>vorming DFDC gevolgd</t>
  </si>
  <si>
    <t>verhoogde kans op foute manipulaties t.g.v foutief gebruik</t>
  </si>
  <si>
    <t>toezicht door WPO, enkel gevormd personeel aangeduid als manipulator</t>
  </si>
  <si>
    <t>manipulatie</t>
  </si>
  <si>
    <t>knellingen, kneuzingen, verwondingen</t>
  </si>
  <si>
    <t>dragen correcte PBM's, toezicht WPO</t>
  </si>
  <si>
    <t>elektrisch gevaar</t>
  </si>
  <si>
    <t>kans op elektrocutie ter hoogte van de elektrogeengroep</t>
  </si>
  <si>
    <t>aardingspin correct installeren bij gebruik elektrogeengroep</t>
  </si>
  <si>
    <t>beweging van flexibele leiding</t>
  </si>
  <si>
    <t>slag met verwonding t.g.v. slangen</t>
  </si>
  <si>
    <t xml:space="preserve">uit de buurt van de slangen blijven zolang de DFDC in bedrijf is </t>
  </si>
  <si>
    <t>brandwonden</t>
  </si>
  <si>
    <t>bij contact aan de uitlaatpijp van de elektrogeengroep</t>
  </si>
  <si>
    <t>opleiden manipulatoren DFDC</t>
  </si>
  <si>
    <t>scherpe randen</t>
  </si>
  <si>
    <t>hoofdwondes t.g.v. stoten tegen DFDC of ADR borden</t>
  </si>
  <si>
    <t>struikelgevaar</t>
  </si>
  <si>
    <t>struikelen over de aardingskabel</t>
  </si>
  <si>
    <t>aardingskabel niet in de werkzone leggen, markeren indien mogelijk</t>
  </si>
  <si>
    <t>aidman met medische trousse is aanwezig, voldoende dranken voorzien, telefoon ter beschikking, controle verantwoordelijke meteo</t>
  </si>
  <si>
    <t>blikseminslag</t>
  </si>
  <si>
    <t>bij onweer dienen de werken tijdelijk te worden stilgelegd en moet iedereen schuilen op een veilige locatie, controle door verantwoordelijke meteo</t>
  </si>
  <si>
    <t>duisternis</t>
  </si>
  <si>
    <t>verhoogde kans op ongevallen bij verminderde zichtbaarheid</t>
  </si>
  <si>
    <t>verlichting voorzien bij het uitbaten van de DFDC</t>
  </si>
  <si>
    <t>werken op verplaatsing (haven Antwerpen)</t>
  </si>
  <si>
    <t>verhoogde kans op aanrijding</t>
  </si>
  <si>
    <t>fluo dragen, werkgebied afbakenen</t>
  </si>
  <si>
    <t>spill - valgevaar</t>
  </si>
  <si>
    <t>onderricht voorzien, spillkit aanwezig, spill onmiddellijk opkuisen, kleppen nakijken voor elk gebruik</t>
  </si>
  <si>
    <t>explosiviteit</t>
  </si>
  <si>
    <t>explosie bij foutieve manipulatie</t>
  </si>
  <si>
    <t>instructies strict naleven, geen ontstekingsbronnen in de buurt, toezicht WPO</t>
  </si>
  <si>
    <t>onderlinge communicatie tijdens gebruik</t>
  </si>
  <si>
    <t>misverstanden tijdens gebruik kunnen ongevallen veroorzaken</t>
  </si>
  <si>
    <t>duidelijke afspraak wie welke taak op zich neemt bij ingebruikname DFDC</t>
  </si>
  <si>
    <t>Risicoanalyse volgens de MUOPO-methode | Boplan</t>
  </si>
  <si>
    <t>fysiek</t>
  </si>
  <si>
    <t>cognitief</t>
  </si>
  <si>
    <t>psychologisch</t>
  </si>
  <si>
    <t>machines</t>
  </si>
  <si>
    <t>Rugletsels,
Vallen van lasten van hoogte,
Hoofdletsels, Beenletsels
Knellen/pletten van handen,
Vallen</t>
  </si>
  <si>
    <t>Steeds met minstens 2 personen werken.
Sensibilisering tijdens de vorming.
Sensibilisering hanteren van lasten en hefmethodes.
Dracht van handschoenen, veiligheidsschoenen.</t>
  </si>
  <si>
    <t>handgereedschap</t>
  </si>
  <si>
    <t>Installatie/opruimen van de douchezakken</t>
  </si>
  <si>
    <t xml:space="preserve">Rugletsels
</t>
  </si>
  <si>
    <t>Steeds in team van 2 werken, 
Sensibilisering hanteren van lasten en hefmethodes</t>
  </si>
  <si>
    <t>hardware en software</t>
  </si>
  <si>
    <t>Hoofdletsels,
Knellen van handen, beschadiging van de huid</t>
  </si>
  <si>
    <t>Gevaar tot electrocutie door de aanwezigheid van water, metaal en elektriciteit</t>
  </si>
  <si>
    <t>Naast de afscherming die aanwezig is, steeds aarding plaatsen voor gebruik van de generator. (conform handleiding)</t>
  </si>
  <si>
    <t>Installatie/opruimen van de tent en wasbakken</t>
  </si>
  <si>
    <t>Rugletsels,
Knellen van handen</t>
  </si>
  <si>
    <t>Vallen door uitglijden,
Verbranden,
Struikelen over leidingen en kabels
Risico op salmonella en schimmel</t>
  </si>
  <si>
    <t>Kabels en leidingen zoveel mogelijk onder de tuigen leggen en markering voorzien waar mogelijk. Sensibilisering van eventuele risico's tijdens de vorming
Dagelijks onderhoud, steekproef Veterinaire dienst</t>
  </si>
  <si>
    <t>tijdelijke druk</t>
  </si>
  <si>
    <t>hoge werkdruk door deadlines</t>
  </si>
  <si>
    <t>werken met een beurtrol, elkaar helpen, pauzes toestaan</t>
  </si>
  <si>
    <t>verkeer</t>
  </si>
  <si>
    <t>licht</t>
  </si>
  <si>
    <t>lawaai</t>
  </si>
  <si>
    <t>temperatuur</t>
  </si>
  <si>
    <t>luchtkwaliteit</t>
  </si>
  <si>
    <t>gevaarlijke producten</t>
  </si>
  <si>
    <t>Tanken van de installatie
(Diesel)</t>
  </si>
  <si>
    <t>Rookverbod in de onmiddellijke omgeving
Voorzien van de nodige hulpmiddelen (trechter, extra gietteut JC,…)
Voorzien van spillkits om onmiddellijk op te kuisen.</t>
  </si>
  <si>
    <t>zware lasten</t>
  </si>
  <si>
    <t>Gebruik van producten (Surfanios, allesreiniger)</t>
  </si>
  <si>
    <t>Uitglijden,
Irritatie van huid en luchtwegenIrritatie van de ogen</t>
  </si>
  <si>
    <t>Voorzien van de nodige hulpmiddelen (doseersysteem, handschoenen, borstels, verdamper, sproeier, …)
Aanwezigheid van spoelwater te allen tijde.
Ruimte ventileren door openzetten van ritsen en ramen</t>
  </si>
  <si>
    <t>KANS WAARSCHIJNLIJKHEID = W</t>
  </si>
  <si>
    <t>BLOOTSTELLING = B</t>
  </si>
  <si>
    <t>EFFECT of ERNST = E</t>
  </si>
  <si>
    <t>RISICOSCORE R=WxBxE</t>
  </si>
  <si>
    <t>0,1 = Bijna niet denkbaar</t>
  </si>
  <si>
    <t>0,5 = Zeer zelden, minder dan 1x /jaar</t>
  </si>
  <si>
    <t>1 = Gering</t>
  </si>
  <si>
    <t>R&lt;20 = Aanvaardbaar risico</t>
  </si>
  <si>
    <t>0,2 = Praktisch onmogelijk</t>
  </si>
  <si>
    <t>1 = Zelden (jaarlijks)</t>
  </si>
  <si>
    <t>3 = Belangrijk, letsel met verlet</t>
  </si>
  <si>
    <t>20&lt;R&lt;70 = Aandacht vereist</t>
  </si>
  <si>
    <t>0,5 = Denkbaar maar onwaarschijnlijk</t>
  </si>
  <si>
    <t>2 = Soms (maandelijks)</t>
  </si>
  <si>
    <t>7 = Ernstig, invaliditeit</t>
  </si>
  <si>
    <t>70&lt;R&lt;200 = Maatregelen vereist</t>
  </si>
  <si>
    <t>1 = Onwaarschijnlijk grensgeval</t>
  </si>
  <si>
    <t>3 = Af en toe (wekelijks)</t>
  </si>
  <si>
    <t>15 = Zeer ernstig, 1 dode</t>
  </si>
  <si>
    <t>200&lt;R&lt;400 = Directe verbetering vereist</t>
  </si>
  <si>
    <t>3 = Ongewoon</t>
  </si>
  <si>
    <t>4,5 = Meermaals (1-3 / week)</t>
  </si>
  <si>
    <t>40 = Ramp, meerdere doden</t>
  </si>
  <si>
    <t>R&gt;400 = Werken stoppen</t>
  </si>
  <si>
    <t>6 = zeer goed mogelijk</t>
  </si>
  <si>
    <t>6 = Regelmatig (dagelijks)</t>
  </si>
  <si>
    <t>10 = Te verwachten</t>
  </si>
  <si>
    <t>10 = Voortdurend</t>
  </si>
  <si>
    <t xml:space="preserve">R 1 </t>
  </si>
  <si>
    <t>R1 In droge toestand ontplofbaar</t>
  </si>
  <si>
    <t xml:space="preserve">R 2 </t>
  </si>
  <si>
    <t>R2 Ontploffingsgevaar door schok, wrijving, vuur of andere onstekingsoorzaken</t>
  </si>
  <si>
    <t xml:space="preserve">R 3 </t>
  </si>
  <si>
    <t>R3 Ernstig ontploffingsgevaar door schok, wrijving, vuur of andere ontstekingsbronnen</t>
  </si>
  <si>
    <t xml:space="preserve">R 4 </t>
  </si>
  <si>
    <t>R4 Vormt met metalen zeer gemakkelijk ontplofbare verbindingen</t>
  </si>
  <si>
    <t xml:space="preserve">R 5 </t>
  </si>
  <si>
    <t>R5 Ontploffingsgevaar door verwarming</t>
  </si>
  <si>
    <t xml:space="preserve">R 6 </t>
  </si>
  <si>
    <t>R6 Ontplofbaar met en zonder lucht</t>
  </si>
  <si>
    <t xml:space="preserve">R 7 </t>
  </si>
  <si>
    <t>R7 Kan brand veroorzaken</t>
  </si>
  <si>
    <t xml:space="preserve">R 8 </t>
  </si>
  <si>
    <t>R8 Bevordert de verbranding van brandbare stoffen</t>
  </si>
  <si>
    <t xml:space="preserve">R 9 </t>
  </si>
  <si>
    <t>R9 Ontploffingsgevaar bij menging met brandbare stoffen</t>
  </si>
  <si>
    <t xml:space="preserve">R 10 </t>
  </si>
  <si>
    <t>R10 Ontvlambaar</t>
  </si>
  <si>
    <t xml:space="preserve">R 11 </t>
  </si>
  <si>
    <t>R11 Licht ontvlambaar</t>
  </si>
  <si>
    <t xml:space="preserve">R 12 </t>
  </si>
  <si>
    <t>R12 Zeer licht ontvlambaar</t>
  </si>
  <si>
    <t>R13</t>
  </si>
  <si>
    <t>R13 Ontvlambaar, samengeperst gas.</t>
  </si>
  <si>
    <t xml:space="preserve">R 14 </t>
  </si>
  <si>
    <t>R14 Reageert heftig met water</t>
  </si>
  <si>
    <t xml:space="preserve">R 15 </t>
  </si>
  <si>
    <t>R15 Vormt licht ontvlambaar gas in contact met water</t>
  </si>
  <si>
    <t xml:space="preserve">R 16 </t>
  </si>
  <si>
    <t>R16 Ontploffingsgevaar bij menging met oxydere stoffen</t>
  </si>
  <si>
    <t xml:space="preserve">R 17 </t>
  </si>
  <si>
    <t>R17 Spontaan ontvlambaar in lucht</t>
  </si>
  <si>
    <t xml:space="preserve">R 18 </t>
  </si>
  <si>
    <t>R18 Kan bij gebruik een ontvlambaar/ontplofbaar damp-luchtmengsel vormen</t>
  </si>
  <si>
    <t xml:space="preserve">R 19 </t>
  </si>
  <si>
    <t>R19 Kan ontplofbare peroxyde vormen</t>
  </si>
  <si>
    <t xml:space="preserve">R 20 </t>
  </si>
  <si>
    <t>R20 Schadelijk bij inademing</t>
  </si>
  <si>
    <t xml:space="preserve">R 21 </t>
  </si>
  <si>
    <t>R21 Schadelijk bij aanraking met de huid</t>
  </si>
  <si>
    <t xml:space="preserve">R 22 </t>
  </si>
  <si>
    <t>R22 Schadelijk bij opname door de mond</t>
  </si>
  <si>
    <t xml:space="preserve">R 23 </t>
  </si>
  <si>
    <t>R23 Vergiftig bij inademing</t>
  </si>
  <si>
    <t xml:space="preserve">R 24 </t>
  </si>
  <si>
    <t>R24 Vergiftig bij aanraking met de huid</t>
  </si>
  <si>
    <t xml:space="preserve">R 25 </t>
  </si>
  <si>
    <t>R25 Vergiftig bij opname door de mond</t>
  </si>
  <si>
    <t xml:space="preserve">R 26 </t>
  </si>
  <si>
    <t>R36 Zeer vergiftig bij inademing</t>
  </si>
  <si>
    <t xml:space="preserve">R 27 </t>
  </si>
  <si>
    <t>R27 Zeer vergiftig bij aanraking met de huid</t>
  </si>
  <si>
    <t xml:space="preserve">R 28 </t>
  </si>
  <si>
    <t>R28 Zeer vergiftig bij opname door de mond</t>
  </si>
  <si>
    <t xml:space="preserve">R 29 </t>
  </si>
  <si>
    <t>R29 Vormt vergiftig gas in contact met water</t>
  </si>
  <si>
    <t xml:space="preserve">R 30 </t>
  </si>
  <si>
    <t>R30 Kan bij gebruik licht ontvlambaar worden</t>
  </si>
  <si>
    <t xml:space="preserve">R 31 </t>
  </si>
  <si>
    <t>R31 Vormt vergiftigde gassen in contact met zuren</t>
  </si>
  <si>
    <t xml:space="preserve">R 32 </t>
  </si>
  <si>
    <t>R32 Vormt zeer vergiftigde gassen in contact met zuren</t>
  </si>
  <si>
    <t xml:space="preserve">R 33 </t>
  </si>
  <si>
    <t>R33 Gevaar voor cumulatieve effecten</t>
  </si>
  <si>
    <t xml:space="preserve">R 34 </t>
  </si>
  <si>
    <t>R34 Veroorzaakt brandwonden</t>
  </si>
  <si>
    <t xml:space="preserve">R 35 </t>
  </si>
  <si>
    <t>R35 Veroorzaakt ernstige brandwonden</t>
  </si>
  <si>
    <t xml:space="preserve">R 36 </t>
  </si>
  <si>
    <t>R36 Irriterend voor de ogen</t>
  </si>
  <si>
    <t xml:space="preserve">R 37 </t>
  </si>
  <si>
    <t>R37 Irriterend voor de ademhalingswegen</t>
  </si>
  <si>
    <t xml:space="preserve">R 38 </t>
  </si>
  <si>
    <t>R38 Irriterend voor de huid</t>
  </si>
  <si>
    <t xml:space="preserve">R 39 </t>
  </si>
  <si>
    <t>R39 Gevaar voor ernstige onherstelbare effecten</t>
  </si>
  <si>
    <t xml:space="preserve">R 40 </t>
  </si>
  <si>
    <t>R40 Carcinogene effecten zijn niet uitgesloten</t>
  </si>
  <si>
    <t xml:space="preserve">R 41 </t>
  </si>
  <si>
    <t>R41 Gevaar voor ernstig oogletsel</t>
  </si>
  <si>
    <t xml:space="preserve">R 42 </t>
  </si>
  <si>
    <t>R42 Kan overgevoeligheid veroorzaken bij inademing</t>
  </si>
  <si>
    <t xml:space="preserve">R 43 </t>
  </si>
  <si>
    <t>R43 Kan overgevoeligheid veroorzaken bij contact met de huid</t>
  </si>
  <si>
    <t xml:space="preserve">R 44 </t>
  </si>
  <si>
    <t>R44 Ontploffingsgevaar bij verwarming in afgesloten toestand</t>
  </si>
  <si>
    <t xml:space="preserve">R 45 </t>
  </si>
  <si>
    <t>R46 Kan kanker veroorzaken</t>
  </si>
  <si>
    <t xml:space="preserve">R 46 </t>
  </si>
  <si>
    <t>R47 Kan erfelijke genetische schade veroorzaken</t>
  </si>
  <si>
    <t>R47</t>
  </si>
  <si>
    <t xml:space="preserve">R 48 </t>
  </si>
  <si>
    <t>R48 Gevaar voor ernstige schade aan gezondheid bij langdurige blootstelling</t>
  </si>
  <si>
    <t xml:space="preserve">R 49 </t>
  </si>
  <si>
    <t>R49 Kan kanker veroorzaken bij inademing</t>
  </si>
  <si>
    <t xml:space="preserve">R 50 </t>
  </si>
  <si>
    <t>R50 Zeer vergiftig voor in het water levende organismen</t>
  </si>
  <si>
    <t xml:space="preserve">R 51 </t>
  </si>
  <si>
    <t>R51 Vergiftig voor in het water levende organismen</t>
  </si>
  <si>
    <t xml:space="preserve">R 52 </t>
  </si>
  <si>
    <t>R52 Schadelijk voor in het water levende organismen</t>
  </si>
  <si>
    <t xml:space="preserve">R 53 </t>
  </si>
  <si>
    <t>R53 Kan in het aquatisch milieu op de lange termijn schadelijke effecten veroorzaken</t>
  </si>
  <si>
    <t xml:space="preserve">R 54 </t>
  </si>
  <si>
    <t>R54 Vergiftig voor planten</t>
  </si>
  <si>
    <t xml:space="preserve">R 55 </t>
  </si>
  <si>
    <t>R55 Vergiftig voor dieren</t>
  </si>
  <si>
    <t xml:space="preserve">R 56 </t>
  </si>
  <si>
    <t>R56 Vergiftig voor bodemorganismen</t>
  </si>
  <si>
    <t xml:space="preserve">R 57 </t>
  </si>
  <si>
    <t>R57 Vergiftig voor bijen</t>
  </si>
  <si>
    <t xml:space="preserve">R 58 </t>
  </si>
  <si>
    <t>R58 Kan in het milieu op de lange termijn schadelijke effecten veroorzaken</t>
  </si>
  <si>
    <t xml:space="preserve">R 59 </t>
  </si>
  <si>
    <t>R59 Gevaarlijk voor de ozonlaag</t>
  </si>
  <si>
    <t xml:space="preserve">R 60 </t>
  </si>
  <si>
    <t>R60 Kan de vruchtbaarheid schaden</t>
  </si>
  <si>
    <t xml:space="preserve">R 61 </t>
  </si>
  <si>
    <t>R61 Kan het ongeboren kind schaden</t>
  </si>
  <si>
    <t xml:space="preserve">R 62 </t>
  </si>
  <si>
    <t>R62 Mogelijk gevaar voor verminderde vruchtbaarheid</t>
  </si>
  <si>
    <t xml:space="preserve">R 63 </t>
  </si>
  <si>
    <t>R63 Mogelijk gevaar voor beschadiging van het ongeboren kind</t>
  </si>
  <si>
    <t xml:space="preserve">R 64 </t>
  </si>
  <si>
    <t>R64 Kan schadelijk zijn via de borstvoeding</t>
  </si>
  <si>
    <t xml:space="preserve">R 65 </t>
  </si>
  <si>
    <t xml:space="preserve">R65 </t>
  </si>
  <si>
    <t xml:space="preserve">R 66 </t>
  </si>
  <si>
    <t>R66 Herhaalde blootstelling kan een droge of gebarsten huid veroorzaken</t>
  </si>
  <si>
    <t xml:space="preserve">R 67 </t>
  </si>
  <si>
    <t>R67 Dampen kunnen slaperigheid en duizeligheid veroorzaken</t>
  </si>
  <si>
    <t xml:space="preserve">R 68 </t>
  </si>
  <si>
    <t>R68 Onherstelbare effecten zijn niet uitgesloten</t>
  </si>
  <si>
    <t>Volg  nummer</t>
  </si>
  <si>
    <t>PA</t>
  </si>
  <si>
    <t>Datum</t>
  </si>
  <si>
    <t>Eenheid</t>
  </si>
  <si>
    <t>Blok/lokaal/Dst</t>
  </si>
  <si>
    <t xml:space="preserve">Omschrijving Mat
</t>
  </si>
  <si>
    <t>Merk , type of kenmerk</t>
  </si>
  <si>
    <t>Serienummer</t>
  </si>
  <si>
    <t>Bouwjaar</t>
  </si>
  <si>
    <t>Certificaat conformiteit</t>
  </si>
  <si>
    <t>CE ?
(Y/N)</t>
  </si>
  <si>
    <t>Veiligheids instructie kaart          ( Y/N)</t>
  </si>
  <si>
    <t>Out AMT</t>
  </si>
  <si>
    <t>In AMT</t>
  </si>
  <si>
    <t>Out Eenheid</t>
  </si>
  <si>
    <t>Opmerkingen</t>
  </si>
  <si>
    <t>STATUS</t>
  </si>
  <si>
    <t>DOB</t>
  </si>
  <si>
    <t>18 Bn Log</t>
  </si>
  <si>
    <t>C32  Sec diensten</t>
  </si>
  <si>
    <t xml:space="preserve">Pers 60 Ton  </t>
  </si>
  <si>
    <t>Compac EP 60-1</t>
  </si>
  <si>
    <t>2004-001</t>
  </si>
  <si>
    <t>Y</t>
  </si>
  <si>
    <t>Plooibank</t>
  </si>
  <si>
    <t>Fasti  2540X</t>
  </si>
  <si>
    <t>212/25/5</t>
  </si>
  <si>
    <t>1972?</t>
  </si>
  <si>
    <t>N</t>
  </si>
  <si>
    <t>Laspost MIG aluminium</t>
  </si>
  <si>
    <t>Air liquide Optipuls 380I</t>
  </si>
  <si>
    <t>29788 VI 331</t>
  </si>
  <si>
    <t>Onbekend</t>
  </si>
  <si>
    <t>Laspost TIG</t>
  </si>
  <si>
    <t>SAF Prestotig 300 AC/DC</t>
  </si>
  <si>
    <t>02780 UG 330</t>
  </si>
  <si>
    <t>Stofzuiger</t>
  </si>
  <si>
    <t>Norclean NEL 3R</t>
  </si>
  <si>
    <t>0202032</t>
  </si>
  <si>
    <t>MAFM</t>
  </si>
  <si>
    <t>100249425</t>
  </si>
  <si>
    <t>?</t>
  </si>
  <si>
    <t>Laspost</t>
  </si>
  <si>
    <t>Electra Beckum 200/35 ET Turbo</t>
  </si>
  <si>
    <t>1115</t>
  </si>
  <si>
    <t>33420595</t>
  </si>
  <si>
    <t>Plasmasnijder</t>
  </si>
  <si>
    <t>Cyplasma 400</t>
  </si>
  <si>
    <t>93844</t>
  </si>
  <si>
    <t>Kolomboormachine</t>
  </si>
  <si>
    <t>HUVEMA HU25T</t>
  </si>
  <si>
    <t>Z 131 78</t>
  </si>
  <si>
    <t>Rolbank (platen)</t>
  </si>
  <si>
    <t>OMCCA RM 105/15</t>
  </si>
  <si>
    <t>1670110318</t>
  </si>
  <si>
    <t>Rolbank (profielen)</t>
  </si>
  <si>
    <t>HUVEMA MIP30</t>
  </si>
  <si>
    <t>151</t>
  </si>
  <si>
    <t>Spacy RF 20/25/30</t>
  </si>
  <si>
    <t>947232</t>
  </si>
  <si>
    <t>Knipbank manueel</t>
  </si>
  <si>
    <t>Kramer TH</t>
  </si>
  <si>
    <t>TH 1000/1.75</t>
  </si>
  <si>
    <t>Knipbank</t>
  </si>
  <si>
    <t>HACO HSLX 3006</t>
  </si>
  <si>
    <t>66651</t>
  </si>
  <si>
    <t>Elektrische knipschaar</t>
  </si>
  <si>
    <t>Peddinghaus210/20</t>
  </si>
  <si>
    <t>FG 3909</t>
  </si>
  <si>
    <t>Draaibank</t>
  </si>
  <si>
    <t>Celtic 14 D</t>
  </si>
  <si>
    <t>14 NCD 90924 CX</t>
  </si>
  <si>
    <t>Bankslijpmachine</t>
  </si>
  <si>
    <t>Rema DS40/400W</t>
  </si>
  <si>
    <t>25001</t>
  </si>
  <si>
    <t>Elektrische metaalbandzaag</t>
  </si>
  <si>
    <t>Startrite SC 350 D</t>
  </si>
  <si>
    <t>137124</t>
  </si>
  <si>
    <t>1994?</t>
  </si>
  <si>
    <t>Metaallintzaagmachine</t>
  </si>
  <si>
    <t>Huvema BSMY-280</t>
  </si>
  <si>
    <t>10514</t>
  </si>
  <si>
    <t>Lintzaag</t>
  </si>
  <si>
    <t>Gaco   Omega</t>
  </si>
  <si>
    <t>82216</t>
  </si>
  <si>
    <t>Pinqcho   S901/180</t>
  </si>
  <si>
    <t>44295</t>
  </si>
  <si>
    <t>Electrotig   180 AC/DC</t>
  </si>
  <si>
    <t>04110566</t>
  </si>
  <si>
    <t>Metaalcirkelzaag</t>
  </si>
  <si>
    <t>Thomas   315 S CUT</t>
  </si>
  <si>
    <t>89</t>
  </si>
  <si>
    <t>Mobiele rookafzuiging</t>
  </si>
  <si>
    <t>Euromate Ultraflex 750W</t>
  </si>
  <si>
    <t>N0510120152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</si>
</sst>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8"/>
      <name val="Comic Sans MS"/>
      <family val="4"/>
    </font>
    <font>
      <b/>
      <sz val="22"/>
      <name val="Arial"/>
      <family val="2"/>
    </font>
    <font>
      <b/>
      <sz val="10"/>
      <name val="Arial"/>
      <family val="2"/>
    </font>
    <font>
      <b/>
      <sz val="16"/>
      <color theme="0"/>
      <name val="Arial"/>
      <family val="2"/>
    </font>
    <font>
      <u/>
      <sz val="10"/>
      <color theme="10"/>
      <name val="Arial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9" fillId="0" borderId="0" applyNumberFormat="0" applyFill="0" applyBorder="0" applyAlignment="0" applyProtection="0"/>
    <xf numFmtId="0" fontId="1" fillId="0" borderId="0"/>
  </cellStyleXfs>
  <cellXfs count="9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0" xfId="1" applyFont="1"/>
    <xf numFmtId="0" fontId="4" fillId="0" borderId="0" xfId="1" applyFont="1" applyAlignment="1">
      <alignment horizontal="center"/>
    </xf>
    <xf numFmtId="0" fontId="4" fillId="0" borderId="1" xfId="1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/>
    <xf numFmtId="164" fontId="0" fillId="0" borderId="1" xfId="0" applyNumberFormat="1" applyBorder="1"/>
    <xf numFmtId="49" fontId="0" fillId="0" borderId="1" xfId="0" applyNumberFormat="1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/>
    </xf>
    <xf numFmtId="0" fontId="3" fillId="0" borderId="7" xfId="1" applyFont="1" applyBorder="1" applyAlignment="1">
      <alignment wrapText="1"/>
    </xf>
    <xf numFmtId="0" fontId="3" fillId="0" borderId="5" xfId="1" applyFont="1" applyBorder="1" applyAlignment="1">
      <alignment wrapText="1"/>
    </xf>
    <xf numFmtId="0" fontId="4" fillId="0" borderId="1" xfId="1" applyFont="1" applyBorder="1" applyAlignment="1">
      <alignment horizontal="center"/>
    </xf>
    <xf numFmtId="0" fontId="3" fillId="0" borderId="6" xfId="1" applyFont="1" applyBorder="1" applyAlignment="1">
      <alignment wrapText="1"/>
    </xf>
    <xf numFmtId="0" fontId="3" fillId="0" borderId="2" xfId="1" applyFont="1" applyBorder="1" applyAlignment="1">
      <alignment wrapText="1"/>
    </xf>
    <xf numFmtId="0" fontId="3" fillId="0" borderId="1" xfId="1" applyFont="1" applyBorder="1" applyAlignment="1">
      <alignment wrapText="1"/>
    </xf>
    <xf numFmtId="0" fontId="3" fillId="0" borderId="0" xfId="0" applyFont="1"/>
    <xf numFmtId="0" fontId="3" fillId="0" borderId="8" xfId="1" applyFont="1" applyBorder="1" applyAlignment="1">
      <alignment wrapText="1"/>
    </xf>
    <xf numFmtId="0" fontId="3" fillId="0" borderId="4" xfId="1" applyFont="1" applyBorder="1" applyAlignment="1">
      <alignment wrapText="1"/>
    </xf>
    <xf numFmtId="0" fontId="4" fillId="0" borderId="3" xfId="1" applyFont="1" applyBorder="1" applyAlignment="1">
      <alignment horizontal="center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13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right" vertical="top" wrapText="1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3" xfId="0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2" fillId="2" borderId="1" xfId="0" applyFont="1" applyFill="1" applyBorder="1" applyAlignment="1">
      <alignment horizontal="left" vertical="top" wrapText="1"/>
    </xf>
    <xf numFmtId="0" fontId="2" fillId="2" borderId="13" xfId="0" applyFont="1" applyFill="1" applyBorder="1" applyAlignment="1">
      <alignment horizontal="left" vertical="top" wrapText="1"/>
    </xf>
    <xf numFmtId="0" fontId="8" fillId="2" borderId="12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top" wrapText="1"/>
    </xf>
    <xf numFmtId="0" fontId="8" fillId="2" borderId="13" xfId="0" applyFont="1" applyFill="1" applyBorder="1" applyAlignment="1">
      <alignment horizontal="left" vertical="top"/>
    </xf>
    <xf numFmtId="0" fontId="8" fillId="2" borderId="13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right" vertical="center" wrapText="1"/>
    </xf>
    <xf numFmtId="0" fontId="2" fillId="0" borderId="12" xfId="0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49" fontId="8" fillId="0" borderId="0" xfId="0" applyNumberFormat="1" applyFont="1" applyAlignment="1">
      <alignment horizontal="right" vertical="top" wrapText="1"/>
    </xf>
    <xf numFmtId="0" fontId="9" fillId="0" borderId="0" xfId="2"/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2" fillId="0" borderId="1" xfId="3" applyFont="1" applyBorder="1" applyAlignment="1">
      <alignment horizontal="left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top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 2" xfId="1" xr:uid="{00000000-0005-0000-0000-000001000000}"/>
    <cellStyle name="Normal 3" xfId="3" xr:uid="{6962C4F4-1D3A-47E7-9554-7C1D6ECE154B}"/>
  </cellStyles>
  <dxfs count="55"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A9106"/>
        </patternFill>
      </fill>
    </dxf>
    <dxf>
      <fill>
        <patternFill>
          <bgColor rgb="FF92D050"/>
        </patternFill>
      </fill>
    </dxf>
    <dxf>
      <font>
        <condense val="0"/>
        <extend val="0"/>
        <color auto="1"/>
      </font>
      <fill>
        <patternFill>
          <bgColor rgb="FFFF505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5050"/>
      <color rgb="FFFA91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boplan.com/nl-be/kenniscentrum/muopo-risicos-werkplaats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7A6B2-20C2-4227-80AB-A1CF49C4BBF9}">
  <dimension ref="A1:N45"/>
  <sheetViews>
    <sheetView tabSelected="1" zoomScale="50" zoomScaleNormal="50" workbookViewId="0">
      <selection activeCell="B39" sqref="B39:L42"/>
    </sheetView>
  </sheetViews>
  <sheetFormatPr defaultRowHeight="13.15"/>
  <cols>
    <col min="1" max="1" width="4.7109375" customWidth="1"/>
    <col min="2" max="2" width="76.42578125" customWidth="1"/>
    <col min="3" max="3" width="61.140625" customWidth="1"/>
    <col min="4" max="4" width="10.28515625" customWidth="1"/>
    <col min="5" max="5" width="14.42578125" customWidth="1"/>
    <col min="6" max="6" width="11.5703125" customWidth="1"/>
    <col min="7" max="7" width="13.7109375" customWidth="1"/>
    <col min="8" max="8" width="34.140625" customWidth="1"/>
    <col min="9" max="9" width="103.28515625" customWidth="1"/>
    <col min="10" max="10" width="10" customWidth="1"/>
    <col min="11" max="11" width="12.140625" customWidth="1"/>
    <col min="12" max="12" width="10.5703125" customWidth="1"/>
    <col min="13" max="13" width="12.140625" customWidth="1"/>
    <col min="14" max="14" width="47.28515625" customWidth="1"/>
  </cols>
  <sheetData>
    <row r="1" spans="1:14" ht="28.15">
      <c r="A1" s="86" t="s">
        <v>0</v>
      </c>
      <c r="B1" s="86"/>
      <c r="C1" s="86"/>
      <c r="D1" s="7"/>
      <c r="E1" s="7"/>
      <c r="F1" s="7"/>
      <c r="G1" s="7"/>
      <c r="H1" s="6"/>
      <c r="I1" s="6"/>
      <c r="J1" s="7"/>
      <c r="K1" s="7"/>
      <c r="L1" s="7"/>
      <c r="M1" s="7"/>
      <c r="N1" s="23"/>
    </row>
    <row r="2" spans="1:14" ht="21.6" thickBot="1">
      <c r="A2" s="23"/>
      <c r="B2" s="6"/>
      <c r="C2" s="23"/>
      <c r="D2" s="7"/>
      <c r="E2" s="7"/>
      <c r="F2" s="7"/>
      <c r="G2" s="7"/>
      <c r="H2" s="6"/>
      <c r="I2" s="6"/>
      <c r="J2" s="7"/>
      <c r="K2" s="7"/>
      <c r="L2" s="7"/>
      <c r="M2" s="7"/>
      <c r="N2" s="23"/>
    </row>
    <row r="3" spans="1:14" ht="21">
      <c r="A3" s="34"/>
      <c r="B3" s="35"/>
      <c r="C3" s="36"/>
      <c r="D3" s="87" t="s">
        <v>1</v>
      </c>
      <c r="E3" s="88"/>
      <c r="F3" s="89"/>
      <c r="G3" s="66"/>
      <c r="H3" s="35"/>
      <c r="I3" s="35"/>
      <c r="J3" s="87" t="s">
        <v>1</v>
      </c>
      <c r="K3" s="88"/>
      <c r="L3" s="89"/>
      <c r="M3" s="66"/>
      <c r="N3" s="37"/>
    </row>
    <row r="4" spans="1:14" ht="63">
      <c r="A4" s="71" t="s">
        <v>2</v>
      </c>
      <c r="B4" s="1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5</v>
      </c>
      <c r="K4" s="5" t="s">
        <v>6</v>
      </c>
      <c r="L4" s="5" t="s">
        <v>7</v>
      </c>
      <c r="M4" s="5" t="s">
        <v>8</v>
      </c>
      <c r="N4" s="38" t="s">
        <v>11</v>
      </c>
    </row>
    <row r="5" spans="1:14" ht="21">
      <c r="A5" s="65"/>
      <c r="B5" s="64"/>
      <c r="C5" s="5" t="s">
        <v>12</v>
      </c>
      <c r="D5" s="1" t="s">
        <v>13</v>
      </c>
      <c r="E5" s="1" t="s">
        <v>14</v>
      </c>
      <c r="F5" s="1" t="s">
        <v>15</v>
      </c>
      <c r="G5" s="1" t="s">
        <v>16</v>
      </c>
      <c r="H5" s="5" t="s">
        <v>17</v>
      </c>
      <c r="I5" s="5" t="s">
        <v>18</v>
      </c>
      <c r="J5" s="1" t="s">
        <v>13</v>
      </c>
      <c r="K5" s="1" t="s">
        <v>14</v>
      </c>
      <c r="L5" s="1" t="s">
        <v>15</v>
      </c>
      <c r="M5" s="1" t="s">
        <v>16</v>
      </c>
      <c r="N5" s="38" t="s">
        <v>17</v>
      </c>
    </row>
    <row r="6" spans="1:14" ht="21">
      <c r="A6" s="58" t="s">
        <v>19</v>
      </c>
      <c r="B6" s="59" t="s">
        <v>20</v>
      </c>
      <c r="C6" s="56"/>
      <c r="D6" s="67"/>
      <c r="E6" s="67"/>
      <c r="F6" s="67"/>
      <c r="G6" s="67"/>
      <c r="H6" s="56"/>
      <c r="I6" s="56"/>
      <c r="J6" s="67"/>
      <c r="K6" s="67"/>
      <c r="L6" s="67"/>
      <c r="M6" s="67"/>
      <c r="N6" s="57"/>
    </row>
    <row r="7" spans="1:14" ht="21">
      <c r="A7" s="69"/>
      <c r="B7" s="21" t="s">
        <v>21</v>
      </c>
      <c r="C7" s="21" t="s">
        <v>22</v>
      </c>
      <c r="D7" s="1">
        <v>7</v>
      </c>
      <c r="E7" s="1">
        <v>3</v>
      </c>
      <c r="F7" s="1">
        <v>8</v>
      </c>
      <c r="G7" s="1">
        <f t="shared" ref="G7" si="0">D7*E7*F7</f>
        <v>168</v>
      </c>
      <c r="H7" s="5" t="str">
        <f t="shared" ref="H7" si="1">IF(G7&gt;400,"Werken stoppen",IF(G7&gt;200,"Directe verbetering vereist",IF(G7&gt;400,"Directe verbetering vereist",IF(G7&gt;70,"Maatregelen vereist",IF(G7&gt;200,"Maatregelen vereist",IF(G7&gt;20,"Aandacht vereist",IF(G7&gt;70,"Aandacht vereist",IF(G7&lt;20,"Aanvaardbaar risico"))))))))</f>
        <v>Maatregelen vereist</v>
      </c>
      <c r="I7" s="21" t="s">
        <v>23</v>
      </c>
      <c r="J7" s="1">
        <v>5</v>
      </c>
      <c r="K7" s="1">
        <v>1</v>
      </c>
      <c r="L7" s="1">
        <v>1</v>
      </c>
      <c r="M7" s="1">
        <f>J7*K7*L7</f>
        <v>5</v>
      </c>
      <c r="N7" s="38" t="str">
        <f>IF(M7&gt;400,"Werken stoppen",IF(M7&gt;200,"Directe verbetering vereist",IF(M7&gt;400,"Directe verbetering vereist",IF(M7&gt;70,"Maatregelen vereist",IF(M7&gt;200,"Maatregelen vereist",IF(M7&gt;20,"Aandacht vereist",IF(M7&gt;70,"Aandacht vereist",IF(M7&lt;20,"Aanvaardbaar risico"))))))))</f>
        <v>Aanvaardbaar risico</v>
      </c>
    </row>
    <row r="8" spans="1:14" ht="42">
      <c r="A8" s="69"/>
      <c r="B8" s="21" t="s">
        <v>24</v>
      </c>
      <c r="C8" s="21" t="s">
        <v>25</v>
      </c>
      <c r="D8" s="1"/>
      <c r="E8" s="1"/>
      <c r="F8" s="1"/>
      <c r="G8" s="1">
        <f t="shared" ref="G8:G45" si="2">D8*E8*F8</f>
        <v>0</v>
      </c>
      <c r="H8" s="5" t="str">
        <f t="shared" ref="H8" si="3"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Aanvaardbaar risico</v>
      </c>
      <c r="I8" s="21" t="s">
        <v>26</v>
      </c>
      <c r="J8" s="1"/>
      <c r="K8" s="1"/>
      <c r="L8" s="1"/>
      <c r="M8" s="1">
        <f t="shared" ref="M8:M45" si="4">J8*K8*L8</f>
        <v>0</v>
      </c>
      <c r="N8" s="38" t="str">
        <f t="shared" ref="N8:N13" si="5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Aanvaardbaar risico</v>
      </c>
    </row>
    <row r="9" spans="1:14" ht="42">
      <c r="A9" s="69"/>
      <c r="B9" s="90" t="s">
        <v>27</v>
      </c>
      <c r="C9" s="81" t="s">
        <v>28</v>
      </c>
      <c r="D9" s="1">
        <v>7</v>
      </c>
      <c r="E9" s="1">
        <v>4</v>
      </c>
      <c r="F9" s="1">
        <v>10</v>
      </c>
      <c r="G9" s="1">
        <f t="shared" si="2"/>
        <v>280</v>
      </c>
      <c r="H9" s="5" t="str">
        <f t="shared" ref="H9:H13" si="6">IF(G9&gt;=400,"Werken stoppen",IF(G9&gt;=200,"Directe verbetering vereist",IF(G9&gt;=400,"Directe verbetering vereist",IF(G9&gt;=70,"Maatregelen vereist",IF(G9&gt;=200,"Maatregelen vereist",IF(G9&gt;=20,"Aandacht vereist",IF(G9&gt;70,"Aandacht vereist",IF(G9&lt;20,"Aanvaardbaar risico"))))))))</f>
        <v>Directe verbetering vereist</v>
      </c>
      <c r="I9" s="82" t="s">
        <v>29</v>
      </c>
      <c r="J9" s="1">
        <v>2</v>
      </c>
      <c r="K9" s="1">
        <v>2</v>
      </c>
      <c r="L9" s="1">
        <v>4</v>
      </c>
      <c r="M9" s="1">
        <f t="shared" si="4"/>
        <v>16</v>
      </c>
      <c r="N9" s="38" t="str">
        <f t="shared" si="5"/>
        <v>Aanvaardbaar risico</v>
      </c>
    </row>
    <row r="10" spans="1:14" ht="42">
      <c r="A10" s="69"/>
      <c r="B10" s="90"/>
      <c r="C10" s="81" t="s">
        <v>30</v>
      </c>
      <c r="D10" s="1">
        <v>8</v>
      </c>
      <c r="E10" s="1">
        <v>4</v>
      </c>
      <c r="F10" s="1">
        <v>40</v>
      </c>
      <c r="G10" s="1">
        <f t="shared" si="2"/>
        <v>1280</v>
      </c>
      <c r="H10" s="5" t="str">
        <f t="shared" si="6"/>
        <v>Werken stoppen</v>
      </c>
      <c r="I10" s="82" t="s">
        <v>31</v>
      </c>
      <c r="J10" s="1">
        <v>0</v>
      </c>
      <c r="K10" s="1">
        <v>0</v>
      </c>
      <c r="L10" s="1">
        <v>0</v>
      </c>
      <c r="M10" s="1">
        <f t="shared" si="4"/>
        <v>0</v>
      </c>
      <c r="N10" s="38" t="str">
        <f t="shared" si="5"/>
        <v>Aanvaardbaar risico</v>
      </c>
    </row>
    <row r="11" spans="1:14" ht="63">
      <c r="A11" s="69"/>
      <c r="B11" s="90"/>
      <c r="C11" s="81" t="s">
        <v>32</v>
      </c>
      <c r="D11" s="1">
        <v>8</v>
      </c>
      <c r="E11" s="1">
        <v>5</v>
      </c>
      <c r="F11" s="1">
        <v>5</v>
      </c>
      <c r="G11" s="1">
        <f t="shared" si="2"/>
        <v>200</v>
      </c>
      <c r="H11" s="5" t="str">
        <f t="shared" si="6"/>
        <v>Directe verbetering vereist</v>
      </c>
      <c r="I11" s="21" t="s">
        <v>33</v>
      </c>
      <c r="J11" s="1">
        <v>2</v>
      </c>
      <c r="K11" s="1">
        <v>1</v>
      </c>
      <c r="L11" s="1">
        <v>9</v>
      </c>
      <c r="M11" s="1">
        <f t="shared" si="4"/>
        <v>18</v>
      </c>
      <c r="N11" s="38" t="str">
        <f t="shared" si="5"/>
        <v>Aanvaardbaar risico</v>
      </c>
    </row>
    <row r="12" spans="1:14" ht="63">
      <c r="A12" s="69"/>
      <c r="B12" s="90"/>
      <c r="C12" s="81" t="s">
        <v>34</v>
      </c>
      <c r="D12" s="1">
        <v>8</v>
      </c>
      <c r="E12" s="1">
        <v>5</v>
      </c>
      <c r="F12" s="1">
        <v>5</v>
      </c>
      <c r="G12" s="1">
        <f t="shared" si="2"/>
        <v>200</v>
      </c>
      <c r="H12" s="5" t="str">
        <f t="shared" si="6"/>
        <v>Directe verbetering vereist</v>
      </c>
      <c r="I12" s="21" t="s">
        <v>33</v>
      </c>
      <c r="J12" s="1">
        <v>2</v>
      </c>
      <c r="K12" s="1">
        <v>1</v>
      </c>
      <c r="L12" s="1">
        <v>9</v>
      </c>
      <c r="M12" s="1">
        <f t="shared" si="4"/>
        <v>18</v>
      </c>
      <c r="N12" s="38" t="str">
        <f t="shared" si="5"/>
        <v>Aanvaardbaar risico</v>
      </c>
    </row>
    <row r="13" spans="1:14" ht="42">
      <c r="A13" s="69"/>
      <c r="B13" s="85"/>
      <c r="C13" s="81" t="s">
        <v>35</v>
      </c>
      <c r="D13" s="1">
        <v>8</v>
      </c>
      <c r="E13" s="1">
        <v>7</v>
      </c>
      <c r="F13" s="1">
        <v>15</v>
      </c>
      <c r="G13" s="1">
        <f t="shared" si="2"/>
        <v>840</v>
      </c>
      <c r="H13" s="5" t="str">
        <f t="shared" si="6"/>
        <v>Werken stoppen</v>
      </c>
      <c r="I13" s="83" t="s">
        <v>29</v>
      </c>
      <c r="J13" s="1">
        <v>2</v>
      </c>
      <c r="K13" s="1">
        <v>2</v>
      </c>
      <c r="L13" s="1">
        <v>4</v>
      </c>
      <c r="M13" s="1">
        <f t="shared" si="4"/>
        <v>16</v>
      </c>
      <c r="N13" s="38" t="str">
        <f t="shared" si="5"/>
        <v>Aanvaardbaar risico</v>
      </c>
    </row>
    <row r="14" spans="1:14" ht="21">
      <c r="A14" s="58" t="s">
        <v>36</v>
      </c>
      <c r="B14" s="59" t="s">
        <v>37</v>
      </c>
      <c r="C14" s="60"/>
      <c r="D14" s="68"/>
      <c r="E14" s="68"/>
      <c r="F14" s="68"/>
      <c r="G14" s="68"/>
      <c r="H14" s="60"/>
      <c r="I14" s="60"/>
      <c r="J14" s="68"/>
      <c r="K14" s="68"/>
      <c r="L14" s="68"/>
      <c r="M14" s="68"/>
      <c r="N14" s="61"/>
    </row>
    <row r="15" spans="1:14" ht="21">
      <c r="A15" s="69"/>
      <c r="B15" s="21"/>
      <c r="C15" s="21"/>
      <c r="D15" s="1"/>
      <c r="E15" s="1"/>
      <c r="F15" s="1"/>
      <c r="G15" s="1">
        <f t="shared" si="2"/>
        <v>0</v>
      </c>
      <c r="H15" s="5" t="str">
        <f>IF(G15&gt;400,"Werken stoppen",IF(G15&gt;200,"Directe verbetering vereist",IF(G15&gt;400,"Directe verbetering vereist",IF(G15&gt;70,"Maatregelen vereist",IF(G15&gt;200,"Maatregelen vereist",IF(G15&gt;20,"Aandacht vereist",IF(G15&gt;70,"Aandacht vereist",IF(G15&lt;20,"Aanvaardbaar risico"))))))))</f>
        <v>Aanvaardbaar risico</v>
      </c>
      <c r="I15" s="21"/>
      <c r="J15" s="1"/>
      <c r="K15" s="1"/>
      <c r="L15" s="1"/>
      <c r="M15" s="1">
        <f t="shared" si="4"/>
        <v>0</v>
      </c>
      <c r="N15" s="38" t="str">
        <f t="shared" ref="N15:N21" si="7">IF(M15&gt;400,"Werken stoppen",IF(M15&gt;200,"Directe verbetering vereist",IF(M15&gt;400,"Directe verbetering vereist",IF(M15&gt;70,"Maatregelen vereist",IF(M15&gt;200,"Maatregelen vereist",IF(M15&gt;20,"Aandacht vereist",IF(M15&gt;70,"Aandacht vereist",IF(M15&lt;20,"Aanvaardbaar risico"))))))))</f>
        <v>Aanvaardbaar risico</v>
      </c>
    </row>
    <row r="16" spans="1:14" ht="21">
      <c r="A16" s="69"/>
      <c r="B16" s="21"/>
      <c r="C16" s="21"/>
      <c r="D16" s="1"/>
      <c r="E16" s="1"/>
      <c r="F16" s="1"/>
      <c r="G16" s="1">
        <f t="shared" si="2"/>
        <v>0</v>
      </c>
      <c r="H16" s="5" t="str">
        <f t="shared" ref="H16:H19" si="8">IF(G16&gt;400,"Werken stoppen",IF(G16&gt;200,"Directe verbetering vereist",IF(G16&gt;400,"Directe verbetering vereist",IF(G16&gt;70,"Maatregelen vereist",IF(G16&gt;200,"Maatregelen vereist",IF(G16&gt;20,"Aandacht vereist",IF(G16&gt;70,"Aandacht vereist",IF(G16&lt;20,"Aanvaardbaar risico"))))))))</f>
        <v>Aanvaardbaar risico</v>
      </c>
      <c r="I16" s="21"/>
      <c r="J16" s="1"/>
      <c r="K16" s="1"/>
      <c r="L16" s="1"/>
      <c r="M16" s="1">
        <f t="shared" si="4"/>
        <v>0</v>
      </c>
      <c r="N16" s="38" t="str">
        <f t="shared" si="7"/>
        <v>Aanvaardbaar risico</v>
      </c>
    </row>
    <row r="17" spans="1:14" ht="21">
      <c r="A17" s="69"/>
      <c r="B17" s="21"/>
      <c r="C17" s="21"/>
      <c r="D17" s="1"/>
      <c r="E17" s="1"/>
      <c r="F17" s="1"/>
      <c r="G17" s="1">
        <f t="shared" si="2"/>
        <v>0</v>
      </c>
      <c r="H17" s="5" t="str">
        <f t="shared" si="8"/>
        <v>Aanvaardbaar risico</v>
      </c>
      <c r="I17" s="21"/>
      <c r="J17" s="1"/>
      <c r="K17" s="1"/>
      <c r="L17" s="1"/>
      <c r="M17" s="1">
        <f t="shared" si="4"/>
        <v>0</v>
      </c>
      <c r="N17" s="38" t="str">
        <f t="shared" si="7"/>
        <v>Aanvaardbaar risico</v>
      </c>
    </row>
    <row r="18" spans="1:14" ht="21">
      <c r="A18" s="69"/>
      <c r="B18" s="21"/>
      <c r="C18" s="21"/>
      <c r="D18" s="1"/>
      <c r="E18" s="1"/>
      <c r="F18" s="1"/>
      <c r="G18" s="1">
        <f t="shared" si="2"/>
        <v>0</v>
      </c>
      <c r="H18" s="5" t="str">
        <f t="shared" si="8"/>
        <v>Aanvaardbaar risico</v>
      </c>
      <c r="I18" s="21"/>
      <c r="J18" s="1"/>
      <c r="K18" s="1"/>
      <c r="L18" s="1"/>
      <c r="M18" s="1">
        <f t="shared" si="4"/>
        <v>0</v>
      </c>
      <c r="N18" s="38" t="str">
        <f t="shared" si="7"/>
        <v>Aanvaardbaar risico</v>
      </c>
    </row>
    <row r="19" spans="1:14" ht="21">
      <c r="A19" s="69"/>
      <c r="B19" s="21"/>
      <c r="C19" s="21"/>
      <c r="D19" s="1"/>
      <c r="E19" s="1"/>
      <c r="F19" s="1"/>
      <c r="G19" s="1">
        <f t="shared" si="2"/>
        <v>0</v>
      </c>
      <c r="H19" s="5" t="str">
        <f t="shared" si="8"/>
        <v>Aanvaardbaar risico</v>
      </c>
      <c r="I19" s="21"/>
      <c r="J19" s="1"/>
      <c r="K19" s="1"/>
      <c r="L19" s="1"/>
      <c r="M19" s="1">
        <f t="shared" si="4"/>
        <v>0</v>
      </c>
      <c r="N19" s="38" t="str">
        <f t="shared" si="7"/>
        <v>Aanvaardbaar risico</v>
      </c>
    </row>
    <row r="20" spans="1:14" ht="21">
      <c r="A20" s="69"/>
      <c r="B20" s="21"/>
      <c r="C20" s="21"/>
      <c r="D20" s="1"/>
      <c r="E20" s="1"/>
      <c r="F20" s="1"/>
      <c r="G20" s="1">
        <f t="shared" si="2"/>
        <v>0</v>
      </c>
      <c r="H20" s="5" t="str">
        <f>IF(G20&gt;400,"Werken stoppen",IF(G20&gt;200,"Directe verbetering vereist",IF(G20&gt;400,"Directe verbetering vereist",IF(G20&gt;70,"Maatregelen vereist",IF(G20&gt;200,"Maatregelen vereist",IF(G20&gt;20,"Aandacht vereist",IF(G20&gt;70,"Aandacht vereist",IF(G20&lt;20,"Aanvaardbaar risico"))))))))</f>
        <v>Aanvaardbaar risico</v>
      </c>
      <c r="I20" s="21"/>
      <c r="J20" s="1"/>
      <c r="K20" s="1"/>
      <c r="L20" s="1"/>
      <c r="M20" s="1">
        <f t="shared" si="4"/>
        <v>0</v>
      </c>
      <c r="N20" s="38" t="str">
        <f t="shared" si="7"/>
        <v>Aanvaardbaar risico</v>
      </c>
    </row>
    <row r="21" spans="1:14" ht="21">
      <c r="A21" s="69"/>
      <c r="B21" s="21"/>
      <c r="C21" s="21"/>
      <c r="D21" s="1"/>
      <c r="E21" s="1"/>
      <c r="F21" s="1"/>
      <c r="G21" s="1">
        <f t="shared" si="2"/>
        <v>0</v>
      </c>
      <c r="H21" s="5" t="str">
        <f>IF(G21&gt;400,"Werken stoppen",IF(G21&gt;200,"Directe verbetering vereist",IF(G21&gt;400,"Directe verbetering vereist",IF(G21&gt;70,"Maatregelen vereist",IF(G21&gt;200,"Maatregelen vereist",IF(G21&gt;20,"Aandacht vereist",IF(G21&gt;70,"Aandacht vereist",IF(G21&lt;20,"Aanvaardbaar risico"))))))))</f>
        <v>Aanvaardbaar risico</v>
      </c>
      <c r="I21" s="21"/>
      <c r="J21" s="1"/>
      <c r="K21" s="1"/>
      <c r="L21" s="1"/>
      <c r="M21" s="1">
        <f t="shared" si="4"/>
        <v>0</v>
      </c>
      <c r="N21" s="38" t="str">
        <f t="shared" si="7"/>
        <v>Aanvaardbaar risico</v>
      </c>
    </row>
    <row r="22" spans="1:14" ht="21">
      <c r="A22" s="58" t="s">
        <v>38</v>
      </c>
      <c r="B22" s="59" t="s">
        <v>39</v>
      </c>
      <c r="C22" s="60"/>
      <c r="D22" s="68"/>
      <c r="E22" s="68"/>
      <c r="F22" s="68"/>
      <c r="G22" s="68"/>
      <c r="H22" s="60"/>
      <c r="I22" s="60"/>
      <c r="J22" s="68"/>
      <c r="K22" s="68"/>
      <c r="L22" s="68"/>
      <c r="M22" s="68"/>
      <c r="N22" s="61"/>
    </row>
    <row r="23" spans="1:14" ht="42">
      <c r="A23" s="69"/>
      <c r="B23" s="21" t="s">
        <v>40</v>
      </c>
      <c r="C23" s="21" t="s">
        <v>41</v>
      </c>
      <c r="D23" s="1">
        <v>3</v>
      </c>
      <c r="E23" s="1">
        <v>5</v>
      </c>
      <c r="F23" s="1">
        <v>15</v>
      </c>
      <c r="G23" s="1">
        <f>D23*E23*F23</f>
        <v>225</v>
      </c>
      <c r="H23" s="5" t="str">
        <f>IF(G23&gt;400,"Werken stoppen",IF(G23&gt;200,"Directe verbetering vereist",IF(G23&gt;400,"Directe verbetering vereist",IF(G23&gt;70,"Maatregelen vereist",IF(G23&gt;200,"Maatregelen vereist",IF(G23&gt;20,"Aandacht vereist",IF(G23&gt;70,"Aandacht vereist",IF(G23&lt;20,"Aanvaardbaar risico"))))))))</f>
        <v>Directe verbetering vereist</v>
      </c>
      <c r="I23" s="21" t="s">
        <v>42</v>
      </c>
      <c r="J23" s="1">
        <v>1</v>
      </c>
      <c r="K23" s="1">
        <v>1</v>
      </c>
      <c r="L23" s="1">
        <v>15</v>
      </c>
      <c r="M23" s="1">
        <f t="shared" si="4"/>
        <v>15</v>
      </c>
      <c r="N23" s="38" t="str">
        <f>IF(M23&gt;400,"Werken stoppen",IF(M23&gt;200,"Directe verbetering vereist",IF(M23&gt;400,"Directe verbetering vereist",IF(M23&gt;70,"Maatregelen vereist",IF(M23&gt;200,"Maatregelen vereist",IF(M23&gt;20,"Aandacht vereist",IF(M23&gt;70,"Aandacht vereist",IF(M23&lt;20,"Aanvaardbaar risico"))))))))</f>
        <v>Aanvaardbaar risico</v>
      </c>
    </row>
    <row r="24" spans="1:14" ht="21">
      <c r="A24" s="69"/>
      <c r="B24" s="84" t="s">
        <v>43</v>
      </c>
      <c r="C24" s="21" t="s">
        <v>44</v>
      </c>
      <c r="D24" s="1">
        <v>3</v>
      </c>
      <c r="E24" s="1">
        <v>5</v>
      </c>
      <c r="F24" s="1">
        <v>10</v>
      </c>
      <c r="G24" s="1">
        <f t="shared" ref="G24:G28" si="9">D24*E24*F24</f>
        <v>150</v>
      </c>
      <c r="H24" s="5" t="str">
        <f t="shared" ref="H24:H28" si="10">IF(G24&gt;=400,"Werken stoppen",IF(G24&gt;=200,"Directe verbetering vereist",IF(G24&gt;=400,"Directe verbetering vereist",IF(G24&gt;=70,"Maatregelen vereist",IF(G24&gt;=200,"Maatregelen vereist",IF(G24&gt;=20,"Aandacht vereist",IF(G24&gt;70,"Aandacht vereist",IF(G24&lt;20,"Aanvaardbaar risico"))))))))</f>
        <v>Maatregelen vereist</v>
      </c>
      <c r="I24" s="64" t="s">
        <v>45</v>
      </c>
      <c r="J24" s="1">
        <v>1</v>
      </c>
      <c r="K24" s="1">
        <v>5</v>
      </c>
      <c r="L24" s="1">
        <v>2</v>
      </c>
      <c r="M24" s="1">
        <f t="shared" si="4"/>
        <v>10</v>
      </c>
      <c r="N24" s="38" t="str">
        <f t="shared" ref="N24:N29" si="11">IF(M24&gt;400,"Werken stoppen",IF(M24&gt;200,"Directe verbetering vereist",IF(M24&gt;400,"Directe verbetering vereist",IF(M24&gt;70,"Maatregelen vereist",IF(M24&gt;200,"Maatregelen vereist",IF(M24&gt;20,"Aandacht vereist",IF(M24&gt;70,"Aandacht vereist",IF(M24&lt;20,"Aanvaardbaar risico"))))))))</f>
        <v>Aanvaardbaar risico</v>
      </c>
    </row>
    <row r="25" spans="1:14" ht="21">
      <c r="A25" s="69"/>
      <c r="B25" s="90"/>
      <c r="C25" s="21" t="s">
        <v>46</v>
      </c>
      <c r="D25" s="1">
        <v>3</v>
      </c>
      <c r="E25" s="1">
        <v>5</v>
      </c>
      <c r="F25" s="1">
        <v>10</v>
      </c>
      <c r="G25" s="1">
        <f t="shared" si="9"/>
        <v>150</v>
      </c>
      <c r="H25" s="5" t="str">
        <f t="shared" si="10"/>
        <v>Maatregelen vereist</v>
      </c>
      <c r="I25" s="64" t="s">
        <v>45</v>
      </c>
      <c r="J25" s="1">
        <v>1</v>
      </c>
      <c r="K25" s="1">
        <v>5</v>
      </c>
      <c r="L25" s="1">
        <v>2</v>
      </c>
      <c r="M25" s="1">
        <f t="shared" si="4"/>
        <v>10</v>
      </c>
      <c r="N25" s="38" t="str">
        <f t="shared" si="11"/>
        <v>Aanvaardbaar risico</v>
      </c>
    </row>
    <row r="26" spans="1:14" ht="21">
      <c r="A26" s="69"/>
      <c r="B26" s="85"/>
      <c r="C26" s="21" t="s">
        <v>47</v>
      </c>
      <c r="D26" s="1">
        <v>3</v>
      </c>
      <c r="E26" s="1">
        <v>5</v>
      </c>
      <c r="F26" s="1">
        <v>10</v>
      </c>
      <c r="G26" s="1">
        <f t="shared" si="9"/>
        <v>150</v>
      </c>
      <c r="H26" s="5" t="str">
        <f t="shared" si="10"/>
        <v>Maatregelen vereist</v>
      </c>
      <c r="I26" s="64" t="s">
        <v>45</v>
      </c>
      <c r="J26" s="1">
        <v>1</v>
      </c>
      <c r="K26" s="1">
        <v>5</v>
      </c>
      <c r="L26" s="1">
        <v>2</v>
      </c>
      <c r="M26" s="1">
        <f t="shared" si="4"/>
        <v>10</v>
      </c>
      <c r="N26" s="38" t="str">
        <f t="shared" si="11"/>
        <v>Aanvaardbaar risico</v>
      </c>
    </row>
    <row r="27" spans="1:14" ht="21">
      <c r="A27" s="69"/>
      <c r="B27" s="84" t="s">
        <v>48</v>
      </c>
      <c r="C27" s="21" t="s">
        <v>49</v>
      </c>
      <c r="D27" s="1">
        <v>3</v>
      </c>
      <c r="E27" s="1">
        <v>5</v>
      </c>
      <c r="F27" s="1">
        <v>10</v>
      </c>
      <c r="G27" s="1">
        <f t="shared" si="9"/>
        <v>150</v>
      </c>
      <c r="H27" s="5" t="str">
        <f t="shared" si="10"/>
        <v>Maatregelen vereist</v>
      </c>
      <c r="I27" s="21" t="s">
        <v>50</v>
      </c>
      <c r="J27" s="1">
        <v>1</v>
      </c>
      <c r="K27" s="1">
        <v>1</v>
      </c>
      <c r="L27" s="1">
        <v>2</v>
      </c>
      <c r="M27" s="1">
        <f t="shared" si="4"/>
        <v>2</v>
      </c>
      <c r="N27" s="38" t="str">
        <f t="shared" si="11"/>
        <v>Aanvaardbaar risico</v>
      </c>
    </row>
    <row r="28" spans="1:14" ht="63">
      <c r="A28" s="69"/>
      <c r="B28" s="85"/>
      <c r="C28" s="21" t="s">
        <v>51</v>
      </c>
      <c r="D28" s="1">
        <v>3</v>
      </c>
      <c r="E28" s="1">
        <v>5</v>
      </c>
      <c r="F28" s="1">
        <v>25</v>
      </c>
      <c r="G28" s="1">
        <f t="shared" si="9"/>
        <v>375</v>
      </c>
      <c r="H28" s="5" t="str">
        <f t="shared" si="10"/>
        <v>Directe verbetering vereist</v>
      </c>
      <c r="I28" s="64" t="s">
        <v>52</v>
      </c>
      <c r="J28" s="1">
        <v>3</v>
      </c>
      <c r="K28" s="1">
        <v>5</v>
      </c>
      <c r="L28" s="1">
        <v>1</v>
      </c>
      <c r="M28" s="1">
        <f t="shared" si="4"/>
        <v>15</v>
      </c>
      <c r="N28" s="38" t="str">
        <f t="shared" si="11"/>
        <v>Aanvaardbaar risico</v>
      </c>
    </row>
    <row r="29" spans="1:14" ht="21">
      <c r="A29" s="69"/>
      <c r="B29" s="21"/>
      <c r="C29" s="21"/>
      <c r="D29" s="1"/>
      <c r="E29" s="1"/>
      <c r="F29" s="1"/>
      <c r="G29" s="1">
        <f t="shared" ref="G29" si="12">D29*E29*F29</f>
        <v>0</v>
      </c>
      <c r="H29" s="5" t="str">
        <f t="shared" ref="H29" si="13">IF(G29&gt;400,"Werken stoppen",IF(G29&gt;200,"Directe verbetering vereist",IF(G29&gt;400,"Directe verbetering vereist",IF(G29&gt;70,"Maatregelen vereist",IF(G29&gt;200,"Maatregelen vereist",IF(G29&gt;20,"Aandacht vereist",IF(G29&gt;70,"Aandacht vereist",IF(G29&lt;20,"Aanvaardbaar risico"))))))))</f>
        <v>Aanvaardbaar risico</v>
      </c>
      <c r="I29" s="21"/>
      <c r="J29" s="1"/>
      <c r="K29" s="1"/>
      <c r="L29" s="1"/>
      <c r="M29" s="1">
        <f t="shared" si="4"/>
        <v>0</v>
      </c>
      <c r="N29" s="38" t="str">
        <f t="shared" si="11"/>
        <v>Aanvaardbaar risico</v>
      </c>
    </row>
    <row r="30" spans="1:14" ht="21">
      <c r="A30" s="58" t="s">
        <v>53</v>
      </c>
      <c r="B30" s="59" t="s">
        <v>54</v>
      </c>
      <c r="C30" s="60"/>
      <c r="D30" s="68"/>
      <c r="E30" s="68"/>
      <c r="F30" s="68"/>
      <c r="G30" s="68"/>
      <c r="H30" s="60"/>
      <c r="I30" s="60"/>
      <c r="J30" s="68"/>
      <c r="K30" s="68"/>
      <c r="L30" s="68"/>
      <c r="M30" s="68"/>
      <c r="N30" s="61"/>
    </row>
    <row r="31" spans="1:14" ht="21">
      <c r="A31" s="69"/>
      <c r="B31" s="21"/>
      <c r="C31" s="21"/>
      <c r="D31" s="1"/>
      <c r="E31" s="1"/>
      <c r="F31" s="1"/>
      <c r="G31" s="1">
        <f>D31*E31*F31</f>
        <v>0</v>
      </c>
      <c r="H31" s="5" t="str">
        <f>IF(G31&gt;400,"Werken stoppen",IF(G31&gt;200,"Directe verbetering vereist",IF(G31&gt;400,"Directe verbetering vereist",IF(G31&gt;70,"Maatregelen vereist",IF(G31&gt;200,"Maatregelen vereist",IF(G31&gt;20,"Aandacht vereist",IF(G31&gt;70,"Aandacht vereist",IF(G31&lt;20,"Aanvaardbaar risico"))))))))</f>
        <v>Aanvaardbaar risico</v>
      </c>
      <c r="I31" s="21"/>
      <c r="J31" s="1"/>
      <c r="K31" s="1"/>
      <c r="L31" s="1"/>
      <c r="M31" s="1">
        <f t="shared" si="4"/>
        <v>0</v>
      </c>
      <c r="N31" s="38" t="str">
        <f>IF(M31&gt;400,"Werken stoppen",IF(M31&gt;200,"Directe verbetering vereist",IF(M31&gt;400,"Directe verbetering vereist",IF(M31&gt;70,"Maatregelen vereist",IF(M31&gt;200,"Maatregelen vereist",IF(M31&gt;20,"Aandacht vereist",IF(M31&gt;70,"Aandacht vereist",IF(M31&lt;20,"Aanvaardbaar risico"))))))))</f>
        <v>Aanvaardbaar risico</v>
      </c>
    </row>
    <row r="32" spans="1:14" ht="21">
      <c r="A32" s="69"/>
      <c r="B32" s="21"/>
      <c r="C32" s="21"/>
      <c r="D32" s="1"/>
      <c r="E32" s="1"/>
      <c r="F32" s="1"/>
      <c r="G32" s="1">
        <f t="shared" ref="G32:G37" si="14">D32*E32*F32</f>
        <v>0</v>
      </c>
      <c r="H32" s="5" t="str">
        <f t="shared" ref="H32:H37" si="15">IF(G32&gt;400,"Werken stoppen",IF(G32&gt;200,"Directe verbetering vereist",IF(G32&gt;400,"Directe verbetering vereist",IF(G32&gt;70,"Maatregelen vereist",IF(G32&gt;200,"Maatregelen vereist",IF(G32&gt;20,"Aandacht vereist",IF(G32&gt;70,"Aandacht vereist",IF(G32&lt;20,"Aanvaardbaar risico"))))))))</f>
        <v>Aanvaardbaar risico</v>
      </c>
      <c r="I32" s="21"/>
      <c r="J32" s="1"/>
      <c r="K32" s="1"/>
      <c r="L32" s="1"/>
      <c r="M32" s="1">
        <f t="shared" si="4"/>
        <v>0</v>
      </c>
      <c r="N32" s="38" t="str">
        <f t="shared" ref="N32:N37" si="16">IF(M32&gt;400,"Werken stoppen",IF(M32&gt;200,"Directe verbetering vereist",IF(M32&gt;400,"Directe verbetering vereist",IF(M32&gt;70,"Maatregelen vereist",IF(M32&gt;200,"Maatregelen vereist",IF(M32&gt;20,"Aandacht vereist",IF(M32&gt;70,"Aandacht vereist",IF(M32&lt;20,"Aanvaardbaar risico"))))))))</f>
        <v>Aanvaardbaar risico</v>
      </c>
    </row>
    <row r="33" spans="1:14" ht="21">
      <c r="A33" s="69"/>
      <c r="B33" s="21"/>
      <c r="C33" s="21"/>
      <c r="D33" s="1"/>
      <c r="E33" s="1"/>
      <c r="F33" s="1"/>
      <c r="G33" s="1">
        <f t="shared" si="14"/>
        <v>0</v>
      </c>
      <c r="H33" s="5" t="str">
        <f t="shared" si="15"/>
        <v>Aanvaardbaar risico</v>
      </c>
      <c r="I33" s="21"/>
      <c r="J33" s="1"/>
      <c r="K33" s="1"/>
      <c r="L33" s="1"/>
      <c r="M33" s="1">
        <f t="shared" si="4"/>
        <v>0</v>
      </c>
      <c r="N33" s="38" t="str">
        <f t="shared" si="16"/>
        <v>Aanvaardbaar risico</v>
      </c>
    </row>
    <row r="34" spans="1:14" ht="21">
      <c r="A34" s="69"/>
      <c r="B34" s="21"/>
      <c r="C34" s="21"/>
      <c r="D34" s="1"/>
      <c r="E34" s="1"/>
      <c r="F34" s="1"/>
      <c r="G34" s="1">
        <f t="shared" si="14"/>
        <v>0</v>
      </c>
      <c r="H34" s="5" t="str">
        <f t="shared" si="15"/>
        <v>Aanvaardbaar risico</v>
      </c>
      <c r="I34" s="21"/>
      <c r="J34" s="1"/>
      <c r="K34" s="1"/>
      <c r="L34" s="1"/>
      <c r="M34" s="1">
        <f t="shared" si="4"/>
        <v>0</v>
      </c>
      <c r="N34" s="38" t="str">
        <f t="shared" si="16"/>
        <v>Aanvaardbaar risico</v>
      </c>
    </row>
    <row r="35" spans="1:14" ht="21">
      <c r="A35" s="69"/>
      <c r="B35" s="21"/>
      <c r="C35" s="21"/>
      <c r="D35" s="1"/>
      <c r="E35" s="1"/>
      <c r="F35" s="1"/>
      <c r="G35" s="1">
        <f t="shared" si="14"/>
        <v>0</v>
      </c>
      <c r="H35" s="5" t="str">
        <f t="shared" si="15"/>
        <v>Aanvaardbaar risico</v>
      </c>
      <c r="I35" s="21"/>
      <c r="J35" s="1"/>
      <c r="K35" s="1"/>
      <c r="L35" s="1"/>
      <c r="M35" s="1">
        <f t="shared" si="4"/>
        <v>0</v>
      </c>
      <c r="N35" s="38" t="str">
        <f t="shared" si="16"/>
        <v>Aanvaardbaar risico</v>
      </c>
    </row>
    <row r="36" spans="1:14" ht="21">
      <c r="A36" s="69"/>
      <c r="B36" s="21"/>
      <c r="C36" s="21"/>
      <c r="D36" s="1"/>
      <c r="E36" s="1"/>
      <c r="F36" s="1"/>
      <c r="G36" s="1">
        <f t="shared" si="14"/>
        <v>0</v>
      </c>
      <c r="H36" s="5" t="str">
        <f t="shared" si="15"/>
        <v>Aanvaardbaar risico</v>
      </c>
      <c r="I36" s="21"/>
      <c r="J36" s="1"/>
      <c r="K36" s="1"/>
      <c r="L36" s="1"/>
      <c r="M36" s="1">
        <f t="shared" si="4"/>
        <v>0</v>
      </c>
      <c r="N36" s="38" t="str">
        <f t="shared" si="16"/>
        <v>Aanvaardbaar risico</v>
      </c>
    </row>
    <row r="37" spans="1:14" ht="21">
      <c r="A37" s="69"/>
      <c r="B37" s="21"/>
      <c r="C37" s="21"/>
      <c r="D37" s="1"/>
      <c r="E37" s="1"/>
      <c r="F37" s="1"/>
      <c r="G37" s="1">
        <f t="shared" si="14"/>
        <v>0</v>
      </c>
      <c r="H37" s="5" t="str">
        <f t="shared" si="15"/>
        <v>Aanvaardbaar risico</v>
      </c>
      <c r="I37" s="21"/>
      <c r="J37" s="1"/>
      <c r="K37" s="1"/>
      <c r="L37" s="1"/>
      <c r="M37" s="1">
        <f t="shared" si="4"/>
        <v>0</v>
      </c>
      <c r="N37" s="38" t="str">
        <f t="shared" si="16"/>
        <v>Aanvaardbaar risico</v>
      </c>
    </row>
    <row r="38" spans="1:14" ht="21">
      <c r="A38" s="58" t="s">
        <v>55</v>
      </c>
      <c r="B38" s="59" t="s">
        <v>56</v>
      </c>
      <c r="C38" s="60"/>
      <c r="D38" s="63"/>
      <c r="E38" s="63"/>
      <c r="F38" s="63"/>
      <c r="G38" s="63"/>
      <c r="H38" s="60"/>
      <c r="I38" s="60"/>
      <c r="J38" s="63"/>
      <c r="K38" s="63"/>
      <c r="L38" s="63"/>
      <c r="M38" s="63"/>
      <c r="N38" s="62"/>
    </row>
    <row r="39" spans="1:14" ht="42">
      <c r="A39" s="65"/>
      <c r="B39" s="21" t="s">
        <v>57</v>
      </c>
      <c r="C39" s="64" t="s">
        <v>58</v>
      </c>
      <c r="D39" s="1">
        <v>4</v>
      </c>
      <c r="E39" s="1">
        <v>4</v>
      </c>
      <c r="F39" s="1">
        <v>8</v>
      </c>
      <c r="G39" s="1">
        <f t="shared" ref="G39:G42" si="17">D39*E39*F39</f>
        <v>128</v>
      </c>
      <c r="H39" s="5" t="str">
        <f t="shared" ref="H39:H42" si="18">IF(G39&gt;400,"Werken stoppen",IF(G39&gt;200,"Directe verbetering vereist",IF(G39&gt;400,"Directe verbetering vereist",IF(G39&gt;70,"Maatregelen vereist",IF(G39&gt;200,"Maatregelen vereist",IF(G39&gt;20,"Aandacht vereist",IF(G39&gt;70,"Aandacht vereist",IF(G39&lt;20,"Aanvaardbaar risico"))))))))</f>
        <v>Maatregelen vereist</v>
      </c>
      <c r="I39" s="64" t="s">
        <v>59</v>
      </c>
      <c r="J39" s="1">
        <v>1</v>
      </c>
      <c r="K39" s="1">
        <v>1</v>
      </c>
      <c r="L39" s="1">
        <v>8</v>
      </c>
      <c r="M39" s="1">
        <f t="shared" si="4"/>
        <v>8</v>
      </c>
      <c r="N39" s="38" t="str">
        <f t="shared" ref="N39:N45" si="19">IF(M39&gt;400,"Werken stoppen",IF(M39&gt;200,"Directe verbetering vereist",IF(M39&gt;400,"Directe verbetering vereist",IF(M39&gt;70,"Maatregelen vereist",IF(M39&gt;200,"Maatregelen vereist",IF(M39&gt;20,"Aandacht vereist",IF(M39&gt;70,"Aandacht vereist",IF(M39&lt;20,"Aanvaardbaar risico"))))))))</f>
        <v>Aanvaardbaar risico</v>
      </c>
    </row>
    <row r="40" spans="1:14" ht="42">
      <c r="A40" s="65"/>
      <c r="B40" s="64" t="s">
        <v>60</v>
      </c>
      <c r="C40" s="64" t="s">
        <v>58</v>
      </c>
      <c r="D40" s="1">
        <v>5</v>
      </c>
      <c r="E40" s="1">
        <v>3</v>
      </c>
      <c r="F40" s="1">
        <v>10</v>
      </c>
      <c r="G40" s="1">
        <f t="shared" si="17"/>
        <v>150</v>
      </c>
      <c r="H40" s="5" t="str">
        <f t="shared" si="18"/>
        <v>Maatregelen vereist</v>
      </c>
      <c r="I40" s="64" t="s">
        <v>61</v>
      </c>
      <c r="J40" s="1">
        <v>1</v>
      </c>
      <c r="K40" s="1">
        <v>1</v>
      </c>
      <c r="L40" s="1">
        <v>6</v>
      </c>
      <c r="M40" s="1">
        <f t="shared" si="4"/>
        <v>6</v>
      </c>
      <c r="N40" s="38" t="str">
        <f t="shared" si="19"/>
        <v>Aanvaardbaar risico</v>
      </c>
    </row>
    <row r="41" spans="1:14" ht="42">
      <c r="A41" s="65"/>
      <c r="B41" s="64" t="s">
        <v>62</v>
      </c>
      <c r="C41" s="64" t="s">
        <v>63</v>
      </c>
      <c r="D41" s="1">
        <v>5</v>
      </c>
      <c r="E41" s="1">
        <v>4</v>
      </c>
      <c r="F41" s="1">
        <v>10</v>
      </c>
      <c r="G41" s="1">
        <f t="shared" si="17"/>
        <v>200</v>
      </c>
      <c r="H41" s="5" t="str">
        <f t="shared" si="18"/>
        <v>Maatregelen vereist</v>
      </c>
      <c r="I41" s="64" t="s">
        <v>64</v>
      </c>
      <c r="J41" s="1">
        <v>1</v>
      </c>
      <c r="K41" s="1">
        <v>1</v>
      </c>
      <c r="L41" s="1">
        <v>10</v>
      </c>
      <c r="M41" s="1">
        <f t="shared" si="4"/>
        <v>10</v>
      </c>
      <c r="N41" s="38" t="str">
        <f t="shared" si="19"/>
        <v>Aanvaardbaar risico</v>
      </c>
    </row>
    <row r="42" spans="1:14" ht="21">
      <c r="A42" s="65"/>
      <c r="B42" s="64" t="s">
        <v>65</v>
      </c>
      <c r="C42" s="64" t="s">
        <v>63</v>
      </c>
      <c r="D42" s="1">
        <v>5</v>
      </c>
      <c r="E42" s="1">
        <v>5</v>
      </c>
      <c r="F42" s="1">
        <v>5</v>
      </c>
      <c r="G42" s="1">
        <f t="shared" si="17"/>
        <v>125</v>
      </c>
      <c r="H42" s="5" t="str">
        <f t="shared" si="18"/>
        <v>Maatregelen vereist</v>
      </c>
      <c r="I42" s="64" t="s">
        <v>66</v>
      </c>
      <c r="J42" s="1">
        <v>1</v>
      </c>
      <c r="K42" s="1">
        <v>1</v>
      </c>
      <c r="L42" s="1">
        <v>3</v>
      </c>
      <c r="M42" s="1">
        <f t="shared" si="4"/>
        <v>3</v>
      </c>
      <c r="N42" s="38" t="str">
        <f t="shared" si="19"/>
        <v>Aanvaardbaar risico</v>
      </c>
    </row>
    <row r="43" spans="1:14" ht="21">
      <c r="A43" s="65"/>
      <c r="B43" s="64"/>
      <c r="C43" s="64"/>
      <c r="D43" s="1"/>
      <c r="E43" s="1"/>
      <c r="F43" s="1"/>
      <c r="G43" s="1">
        <f t="shared" si="2"/>
        <v>0</v>
      </c>
      <c r="H43" s="5" t="str">
        <f t="shared" ref="H43:H45" si="20">IF(G43&gt;400,"Werken stoppen",IF(G43&gt;200,"Directe verbetering vereist",IF(G43&gt;400,"Directe verbetering vereist",IF(G43&gt;70,"Maatregelen vereist",IF(G43&gt;200,"Maatregelen vereist",IF(G43&gt;20,"Aandacht vereist",IF(G43&gt;70,"Aandacht vereist",IF(G43&lt;20,"Aanvaardbaar risico"))))))))</f>
        <v>Aanvaardbaar risico</v>
      </c>
      <c r="I43" s="64"/>
      <c r="J43" s="1"/>
      <c r="K43" s="1"/>
      <c r="L43" s="1"/>
      <c r="M43" s="1">
        <f t="shared" si="4"/>
        <v>0</v>
      </c>
      <c r="N43" s="38" t="str">
        <f t="shared" si="19"/>
        <v>Aanvaardbaar risico</v>
      </c>
    </row>
    <row r="44" spans="1:14" ht="21">
      <c r="A44" s="65"/>
      <c r="B44" s="64"/>
      <c r="C44" s="64"/>
      <c r="D44" s="1"/>
      <c r="E44" s="1"/>
      <c r="F44" s="1"/>
      <c r="G44" s="1">
        <f t="shared" si="2"/>
        <v>0</v>
      </c>
      <c r="H44" s="5" t="str">
        <f t="shared" si="20"/>
        <v>Aanvaardbaar risico</v>
      </c>
      <c r="I44" s="64"/>
      <c r="J44" s="1"/>
      <c r="K44" s="1"/>
      <c r="L44" s="1"/>
      <c r="M44" s="1">
        <f t="shared" si="4"/>
        <v>0</v>
      </c>
      <c r="N44" s="38" t="str">
        <f t="shared" si="19"/>
        <v>Aanvaardbaar risico</v>
      </c>
    </row>
    <row r="45" spans="1:14" ht="21">
      <c r="A45" s="65"/>
      <c r="B45" s="64"/>
      <c r="C45" s="64"/>
      <c r="D45" s="1"/>
      <c r="E45" s="1"/>
      <c r="F45" s="1"/>
      <c r="G45" s="1">
        <f t="shared" si="2"/>
        <v>0</v>
      </c>
      <c r="H45" s="5" t="str">
        <f t="shared" si="20"/>
        <v>Aanvaardbaar risico</v>
      </c>
      <c r="I45" s="64"/>
      <c r="J45" s="1"/>
      <c r="K45" s="1"/>
      <c r="L45" s="1"/>
      <c r="M45" s="1">
        <f t="shared" si="4"/>
        <v>0</v>
      </c>
      <c r="N45" s="38" t="str">
        <f t="shared" si="19"/>
        <v>Aanvaardbaar risico</v>
      </c>
    </row>
  </sheetData>
  <mergeCells count="6">
    <mergeCell ref="B27:B28"/>
    <mergeCell ref="A1:C1"/>
    <mergeCell ref="D3:F3"/>
    <mergeCell ref="J3:L3"/>
    <mergeCell ref="B9:B13"/>
    <mergeCell ref="B24:B26"/>
  </mergeCells>
  <conditionalFormatting sqref="H7:H13">
    <cfRule type="cellIs" dxfId="54" priority="11" operator="equal">
      <formula>"Werken stoppen"</formula>
    </cfRule>
    <cfRule type="cellIs" dxfId="53" priority="12" operator="equal">
      <formula>"aandacht vereist"</formula>
    </cfRule>
    <cfRule type="cellIs" dxfId="52" priority="13" stopIfTrue="1" operator="equal">
      <formula>"Directe verbetering vereist"</formula>
    </cfRule>
    <cfRule type="cellIs" dxfId="51" priority="14" stopIfTrue="1" operator="equal">
      <formula>"Aanvaardbaar risico"</formula>
    </cfRule>
    <cfRule type="cellIs" dxfId="50" priority="15" stopIfTrue="1" operator="equal">
      <formula>"Maatregelen vereist"</formula>
    </cfRule>
  </conditionalFormatting>
  <conditionalFormatting sqref="H23:H29">
    <cfRule type="cellIs" dxfId="49" priority="6" operator="equal">
      <formula>"Werken stoppen"</formula>
    </cfRule>
    <cfRule type="cellIs" dxfId="48" priority="7" operator="equal">
      <formula>"aandacht vereist"</formula>
    </cfRule>
    <cfRule type="cellIs" dxfId="47" priority="8" stopIfTrue="1" operator="equal">
      <formula>"Directe verbetering vereist"</formula>
    </cfRule>
    <cfRule type="cellIs" dxfId="46" priority="9" stopIfTrue="1" operator="equal">
      <formula>"Aanvaardbaar risico"</formula>
    </cfRule>
    <cfRule type="cellIs" dxfId="45" priority="10" stopIfTrue="1" operator="equal">
      <formula>"Maatregelen vereist"</formula>
    </cfRule>
  </conditionalFormatting>
  <conditionalFormatting sqref="H39:H45">
    <cfRule type="cellIs" dxfId="44" priority="1" operator="equal">
      <formula>"Werken stoppen"</formula>
    </cfRule>
    <cfRule type="cellIs" dxfId="43" priority="2" operator="equal">
      <formula>"aandacht vereist"</formula>
    </cfRule>
    <cfRule type="cellIs" dxfId="42" priority="3" stopIfTrue="1" operator="equal">
      <formula>"Directe verbetering vereist"</formula>
    </cfRule>
    <cfRule type="cellIs" dxfId="41" priority="4" stopIfTrue="1" operator="equal">
      <formula>"Aanvaardbaar risico"</formula>
    </cfRule>
    <cfRule type="cellIs" dxfId="40" priority="5" stopIfTrue="1" operator="equal">
      <formula>"Maatregelen vereist"</formula>
    </cfRule>
  </conditionalFormatting>
  <conditionalFormatting sqref="N7:N13 H15:H21 N15:N21 N23:N29 H31:H37 N31:N37 N39:N45">
    <cfRule type="cellIs" dxfId="39" priority="21" operator="equal">
      <formula>"Werken stoppen"</formula>
    </cfRule>
    <cfRule type="cellIs" dxfId="38" priority="22" operator="equal">
      <formula>"aandacht vereist"</formula>
    </cfRule>
    <cfRule type="cellIs" dxfId="37" priority="23" stopIfTrue="1" operator="equal">
      <formula>"Directe verbetering vereist"</formula>
    </cfRule>
    <cfRule type="cellIs" dxfId="36" priority="24" stopIfTrue="1" operator="equal">
      <formula>"Aanvaardbaar risico"</formula>
    </cfRule>
    <cfRule type="cellIs" dxfId="35" priority="25" stopIfTrue="1" operator="equal">
      <formula>"Maatregelen vereist"</formula>
    </cfRule>
  </conditionalFormatting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114F7-0D2D-4D9A-B3F2-327066BB99FE}">
  <dimension ref="A1:N45"/>
  <sheetViews>
    <sheetView zoomScale="50" zoomScaleNormal="50" workbookViewId="0">
      <selection activeCell="B39" sqref="B39:L42"/>
    </sheetView>
  </sheetViews>
  <sheetFormatPr defaultRowHeight="13.15"/>
  <cols>
    <col min="1" max="1" width="4.7109375" customWidth="1"/>
    <col min="2" max="2" width="76.42578125" customWidth="1"/>
    <col min="3" max="3" width="61.140625" customWidth="1"/>
    <col min="4" max="4" width="10.28515625" customWidth="1"/>
    <col min="5" max="5" width="14.42578125" customWidth="1"/>
    <col min="6" max="6" width="11.5703125" customWidth="1"/>
    <col min="7" max="7" width="13.7109375" customWidth="1"/>
    <col min="8" max="8" width="34.140625" customWidth="1"/>
    <col min="9" max="9" width="103.28515625" customWidth="1"/>
    <col min="10" max="10" width="10" customWidth="1"/>
    <col min="11" max="11" width="12.140625" customWidth="1"/>
    <col min="12" max="12" width="10.5703125" customWidth="1"/>
    <col min="13" max="13" width="12.140625" customWidth="1"/>
    <col min="14" max="14" width="47.28515625" customWidth="1"/>
  </cols>
  <sheetData>
    <row r="1" spans="1:14" ht="28.15">
      <c r="A1" s="86" t="s">
        <v>0</v>
      </c>
      <c r="B1" s="86"/>
      <c r="C1" s="86"/>
      <c r="D1" s="7"/>
      <c r="E1" s="7"/>
      <c r="F1" s="7"/>
      <c r="G1" s="7"/>
      <c r="H1" s="6"/>
      <c r="I1" s="6"/>
      <c r="J1" s="7"/>
      <c r="K1" s="7"/>
      <c r="L1" s="7"/>
      <c r="M1" s="7"/>
      <c r="N1" s="23"/>
    </row>
    <row r="2" spans="1:14" ht="21.6" thickBot="1">
      <c r="A2" s="23"/>
      <c r="B2" s="6"/>
      <c r="C2" s="23"/>
      <c r="D2" s="7"/>
      <c r="E2" s="7"/>
      <c r="F2" s="7"/>
      <c r="G2" s="7"/>
      <c r="H2" s="6"/>
      <c r="I2" s="6"/>
      <c r="J2" s="7"/>
      <c r="K2" s="7"/>
      <c r="L2" s="7"/>
      <c r="M2" s="7"/>
      <c r="N2" s="23"/>
    </row>
    <row r="3" spans="1:14" ht="21">
      <c r="A3" s="34"/>
      <c r="B3" s="35"/>
      <c r="C3" s="36"/>
      <c r="D3" s="91" t="s">
        <v>1</v>
      </c>
      <c r="E3" s="91"/>
      <c r="F3" s="91"/>
      <c r="G3" s="66"/>
      <c r="H3" s="35"/>
      <c r="I3" s="35"/>
      <c r="J3" s="91" t="s">
        <v>1</v>
      </c>
      <c r="K3" s="91"/>
      <c r="L3" s="91"/>
      <c r="M3" s="66"/>
      <c r="N3" s="37"/>
    </row>
    <row r="4" spans="1:14" ht="63">
      <c r="A4" s="71" t="s">
        <v>2</v>
      </c>
      <c r="B4" s="1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5</v>
      </c>
      <c r="K4" s="5" t="s">
        <v>6</v>
      </c>
      <c r="L4" s="5" t="s">
        <v>7</v>
      </c>
      <c r="M4" s="5" t="s">
        <v>8</v>
      </c>
      <c r="N4" s="38" t="s">
        <v>11</v>
      </c>
    </row>
    <row r="5" spans="1:14" ht="21">
      <c r="A5" s="65"/>
      <c r="B5" s="64"/>
      <c r="C5" s="5" t="s">
        <v>12</v>
      </c>
      <c r="D5" s="1" t="s">
        <v>13</v>
      </c>
      <c r="E5" s="1" t="s">
        <v>14</v>
      </c>
      <c r="F5" s="1" t="s">
        <v>15</v>
      </c>
      <c r="G5" s="1" t="s">
        <v>16</v>
      </c>
      <c r="H5" s="5" t="s">
        <v>17</v>
      </c>
      <c r="I5" s="5" t="s">
        <v>18</v>
      </c>
      <c r="J5" s="1" t="s">
        <v>13</v>
      </c>
      <c r="K5" s="1" t="s">
        <v>14</v>
      </c>
      <c r="L5" s="1" t="s">
        <v>15</v>
      </c>
      <c r="M5" s="1" t="s">
        <v>16</v>
      </c>
      <c r="N5" s="38" t="s">
        <v>17</v>
      </c>
    </row>
    <row r="6" spans="1:14" ht="21">
      <c r="A6" s="58" t="s">
        <v>19</v>
      </c>
      <c r="B6" s="59" t="s">
        <v>20</v>
      </c>
      <c r="C6" s="56"/>
      <c r="D6" s="67"/>
      <c r="E6" s="67"/>
      <c r="F6" s="67"/>
      <c r="G6" s="67"/>
      <c r="H6" s="56"/>
      <c r="I6" s="56"/>
      <c r="J6" s="67"/>
      <c r="K6" s="67"/>
      <c r="L6" s="67"/>
      <c r="M6" s="67"/>
      <c r="N6" s="57"/>
    </row>
    <row r="7" spans="1:14" ht="42">
      <c r="A7" s="69"/>
      <c r="B7" s="21" t="s">
        <v>67</v>
      </c>
      <c r="C7" s="21" t="s">
        <v>68</v>
      </c>
      <c r="D7" s="1">
        <v>6</v>
      </c>
      <c r="E7" s="1">
        <v>5</v>
      </c>
      <c r="F7" s="1">
        <v>2</v>
      </c>
      <c r="G7" s="1">
        <f>D7*E7*F7</f>
        <v>60</v>
      </c>
      <c r="H7" s="5" t="str">
        <f>IF(G7&gt;400,"Werken stoppen",IF(G7&gt;200,"Directe verbetering vereist",IF(G7&gt;400,"Directe verbetering vereist",IF(G7&gt;70,"Maatregelen vereist",IF(G7&gt;200,"Maatregelen vereist",IF(G7&gt;20,"Aandacht vereist",IF(G7&gt;70,"Aandacht vereist",IF(G7&lt;20,"Aanvaardbaar risico"))))))))</f>
        <v>Aandacht vereist</v>
      </c>
      <c r="I7" s="21" t="s">
        <v>69</v>
      </c>
      <c r="J7" s="1">
        <v>2</v>
      </c>
      <c r="K7" s="1">
        <v>2</v>
      </c>
      <c r="L7" s="1">
        <v>1</v>
      </c>
      <c r="M7" s="1">
        <f>J7*K7*L7</f>
        <v>4</v>
      </c>
      <c r="N7" s="38" t="str">
        <f>IF(M7&gt;400,"Werken stoppen",IF(M7&gt;200,"Directe verbetering vereist",IF(M7&gt;400,"Directe verbetering vereist",IF(M7&gt;70,"Maatregelen vereist",IF(M7&gt;200,"Maatregelen vereist",IF(M7&gt;20,"Aandacht vereist",IF(M7&gt;70,"Aandacht vereist",IF(M7&lt;20,"Aanvaardbaar risico"))))))))</f>
        <v>Aanvaardbaar risico</v>
      </c>
    </row>
    <row r="8" spans="1:14" ht="21">
      <c r="A8" s="69"/>
      <c r="B8" s="21" t="s">
        <v>70</v>
      </c>
      <c r="C8" s="21" t="s">
        <v>71</v>
      </c>
      <c r="D8" s="1">
        <v>6</v>
      </c>
      <c r="E8" s="1">
        <v>5</v>
      </c>
      <c r="F8" s="1">
        <v>1</v>
      </c>
      <c r="G8" s="1">
        <f t="shared" ref="G8:G45" si="0">D8*E8*F8</f>
        <v>30</v>
      </c>
      <c r="H8" s="5" t="str">
        <f t="shared" ref="H8:H13" si="1"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Aandacht vereist</v>
      </c>
      <c r="I8" s="21" t="s">
        <v>72</v>
      </c>
      <c r="J8" s="1">
        <v>1</v>
      </c>
      <c r="K8" s="1">
        <v>1</v>
      </c>
      <c r="L8" s="1">
        <v>1</v>
      </c>
      <c r="M8" s="1">
        <f t="shared" ref="M8:M45" si="2">J8*K8*L8</f>
        <v>1</v>
      </c>
      <c r="N8" s="38" t="str">
        <f t="shared" ref="N8:N13" si="3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Aanvaardbaar risico</v>
      </c>
    </row>
    <row r="9" spans="1:14" ht="21">
      <c r="A9" s="69"/>
      <c r="B9" s="21"/>
      <c r="C9" s="21"/>
      <c r="D9" s="1"/>
      <c r="E9" s="1"/>
      <c r="F9" s="1"/>
      <c r="G9" s="1">
        <f t="shared" si="0"/>
        <v>0</v>
      </c>
      <c r="H9" s="5" t="str">
        <f t="shared" si="1"/>
        <v>Aanvaardbaar risico</v>
      </c>
      <c r="I9" s="21"/>
      <c r="J9" s="1"/>
      <c r="K9" s="1"/>
      <c r="L9" s="1"/>
      <c r="M9" s="1">
        <f t="shared" si="2"/>
        <v>0</v>
      </c>
      <c r="N9" s="38" t="str">
        <f t="shared" si="3"/>
        <v>Aanvaardbaar risico</v>
      </c>
    </row>
    <row r="10" spans="1:14" ht="21">
      <c r="A10" s="69"/>
      <c r="B10" s="21"/>
      <c r="C10" s="21"/>
      <c r="D10" s="1"/>
      <c r="E10" s="1"/>
      <c r="F10" s="1"/>
      <c r="G10" s="1">
        <f t="shared" si="0"/>
        <v>0</v>
      </c>
      <c r="H10" s="5" t="str">
        <f t="shared" si="1"/>
        <v>Aanvaardbaar risico</v>
      </c>
      <c r="I10" s="21"/>
      <c r="J10" s="1"/>
      <c r="K10" s="1"/>
      <c r="L10" s="1"/>
      <c r="M10" s="1">
        <f t="shared" si="2"/>
        <v>0</v>
      </c>
      <c r="N10" s="38" t="str">
        <f t="shared" si="3"/>
        <v>Aanvaardbaar risico</v>
      </c>
    </row>
    <row r="11" spans="1:14" ht="21">
      <c r="A11" s="69"/>
      <c r="B11" s="21"/>
      <c r="C11" s="21"/>
      <c r="D11" s="1"/>
      <c r="E11" s="1"/>
      <c r="F11" s="1"/>
      <c r="G11" s="1">
        <f t="shared" si="0"/>
        <v>0</v>
      </c>
      <c r="H11" s="5" t="str">
        <f t="shared" si="1"/>
        <v>Aanvaardbaar risico</v>
      </c>
      <c r="I11" s="21"/>
      <c r="J11" s="1"/>
      <c r="K11" s="1"/>
      <c r="L11" s="1"/>
      <c r="M11" s="1">
        <f t="shared" si="2"/>
        <v>0</v>
      </c>
      <c r="N11" s="38" t="str">
        <f t="shared" si="3"/>
        <v>Aanvaardbaar risico</v>
      </c>
    </row>
    <row r="12" spans="1:14" ht="21">
      <c r="A12" s="69"/>
      <c r="B12" s="21"/>
      <c r="C12" s="21"/>
      <c r="D12" s="1"/>
      <c r="E12" s="1"/>
      <c r="F12" s="1"/>
      <c r="G12" s="1">
        <f t="shared" si="0"/>
        <v>0</v>
      </c>
      <c r="H12" s="5" t="str">
        <f t="shared" si="1"/>
        <v>Aanvaardbaar risico</v>
      </c>
      <c r="I12" s="21"/>
      <c r="J12" s="1"/>
      <c r="K12" s="1"/>
      <c r="L12" s="1"/>
      <c r="M12" s="1">
        <f t="shared" si="2"/>
        <v>0</v>
      </c>
      <c r="N12" s="38" t="str">
        <f t="shared" si="3"/>
        <v>Aanvaardbaar risico</v>
      </c>
    </row>
    <row r="13" spans="1:14" ht="21">
      <c r="A13" s="69"/>
      <c r="B13" s="21"/>
      <c r="C13" s="21"/>
      <c r="D13" s="1"/>
      <c r="E13" s="1"/>
      <c r="F13" s="1"/>
      <c r="G13" s="1">
        <f t="shared" si="0"/>
        <v>0</v>
      </c>
      <c r="H13" s="5" t="str">
        <f t="shared" si="1"/>
        <v>Aanvaardbaar risico</v>
      </c>
      <c r="I13" s="21"/>
      <c r="J13" s="1"/>
      <c r="K13" s="1"/>
      <c r="L13" s="1"/>
      <c r="M13" s="1">
        <f t="shared" si="2"/>
        <v>0</v>
      </c>
      <c r="N13" s="38" t="str">
        <f t="shared" si="3"/>
        <v>Aanvaardbaar risico</v>
      </c>
    </row>
    <row r="14" spans="1:14" ht="21">
      <c r="A14" s="58" t="s">
        <v>36</v>
      </c>
      <c r="B14" s="59" t="s">
        <v>37</v>
      </c>
      <c r="C14" s="60"/>
      <c r="D14" s="68"/>
      <c r="E14" s="68"/>
      <c r="F14" s="68"/>
      <c r="G14" s="68"/>
      <c r="H14" s="60"/>
      <c r="I14" s="60"/>
      <c r="J14" s="68"/>
      <c r="K14" s="68"/>
      <c r="L14" s="68"/>
      <c r="M14" s="68"/>
      <c r="N14" s="61"/>
    </row>
    <row r="15" spans="1:14" ht="105">
      <c r="A15" s="69"/>
      <c r="B15" s="78" t="s">
        <v>73</v>
      </c>
      <c r="C15" s="78" t="s">
        <v>74</v>
      </c>
      <c r="D15" s="77">
        <v>6</v>
      </c>
      <c r="E15" s="77">
        <v>2</v>
      </c>
      <c r="F15" s="77">
        <v>7</v>
      </c>
      <c r="G15" s="1">
        <f t="shared" si="0"/>
        <v>84</v>
      </c>
      <c r="H15" s="5" t="str">
        <f>IF(G15&gt;400,"Werken stoppen",IF(G15&gt;200,"Directe verbetering vereist",IF(G15&gt;400,"Directe verbetering vereist",IF(G15&gt;70,"Maatregelen vereist",IF(G15&gt;200,"Maatregelen vereist",IF(G15&gt;20,"Aandacht vereist",IF(G15&gt;70,"Aandacht vereist",IF(G15&lt;20,"Aanvaardbaar risico"))))))))</f>
        <v>Maatregelen vereist</v>
      </c>
      <c r="I15" s="80" t="s">
        <v>75</v>
      </c>
      <c r="J15" s="77">
        <v>0.5</v>
      </c>
      <c r="K15" s="77">
        <v>2</v>
      </c>
      <c r="L15" s="77">
        <v>7</v>
      </c>
      <c r="M15" s="1">
        <f t="shared" si="2"/>
        <v>7</v>
      </c>
      <c r="N15" s="38" t="str">
        <f t="shared" ref="N15:N21" si="4">IF(M15&gt;400,"Werken stoppen",IF(M15&gt;200,"Directe verbetering vereist",IF(M15&gt;400,"Directe verbetering vereist",IF(M15&gt;70,"Maatregelen vereist",IF(M15&gt;200,"Maatregelen vereist",IF(M15&gt;20,"Aandacht vereist",IF(M15&gt;70,"Aandacht vereist",IF(M15&lt;20,"Aanvaardbaar risico"))))))))</f>
        <v>Aanvaardbaar risico</v>
      </c>
    </row>
    <row r="16" spans="1:14" ht="21">
      <c r="A16" s="69"/>
      <c r="B16" s="78" t="s">
        <v>76</v>
      </c>
      <c r="C16" s="78" t="s">
        <v>77</v>
      </c>
      <c r="D16" s="77">
        <v>3</v>
      </c>
      <c r="E16" s="77">
        <v>1</v>
      </c>
      <c r="F16" s="77">
        <v>3</v>
      </c>
      <c r="G16" s="1">
        <f t="shared" si="0"/>
        <v>9</v>
      </c>
      <c r="H16" s="5" t="str">
        <f t="shared" ref="H16:H19" si="5">IF(G16&gt;400,"Werken stoppen",IF(G16&gt;200,"Directe verbetering vereist",IF(G16&gt;400,"Directe verbetering vereist",IF(G16&gt;70,"Maatregelen vereist",IF(G16&gt;200,"Maatregelen vereist",IF(G16&gt;20,"Aandacht vereist",IF(G16&gt;70,"Aandacht vereist",IF(G16&lt;20,"Aanvaardbaar risico"))))))))</f>
        <v>Aanvaardbaar risico</v>
      </c>
      <c r="I16" s="79" t="s">
        <v>78</v>
      </c>
      <c r="J16" s="77">
        <v>0.5</v>
      </c>
      <c r="K16" s="77">
        <v>1</v>
      </c>
      <c r="L16" s="77">
        <v>3</v>
      </c>
      <c r="M16" s="1">
        <f t="shared" si="2"/>
        <v>1.5</v>
      </c>
      <c r="N16" s="38" t="str">
        <f t="shared" si="4"/>
        <v>Aanvaardbaar risico</v>
      </c>
    </row>
    <row r="17" spans="1:14" ht="42">
      <c r="A17" s="69"/>
      <c r="B17" s="78" t="s">
        <v>79</v>
      </c>
      <c r="C17" s="79" t="s">
        <v>80</v>
      </c>
      <c r="D17" s="77">
        <v>1</v>
      </c>
      <c r="E17" s="77">
        <v>0.5</v>
      </c>
      <c r="F17" s="77">
        <v>15</v>
      </c>
      <c r="G17" s="1">
        <f t="shared" si="0"/>
        <v>7.5</v>
      </c>
      <c r="H17" s="5" t="str">
        <f t="shared" si="5"/>
        <v>Aanvaardbaar risico</v>
      </c>
      <c r="I17" s="78" t="s">
        <v>81</v>
      </c>
      <c r="J17" s="77">
        <v>0.2</v>
      </c>
      <c r="K17" s="77">
        <v>0.5</v>
      </c>
      <c r="L17" s="77">
        <v>15</v>
      </c>
      <c r="M17" s="1">
        <f t="shared" si="2"/>
        <v>1.5</v>
      </c>
      <c r="N17" s="38" t="str">
        <f t="shared" si="4"/>
        <v>Aanvaardbaar risico</v>
      </c>
    </row>
    <row r="18" spans="1:14" ht="63">
      <c r="A18" s="69"/>
      <c r="B18" s="78" t="s">
        <v>82</v>
      </c>
      <c r="C18" s="78" t="s">
        <v>83</v>
      </c>
      <c r="D18" s="77">
        <v>6</v>
      </c>
      <c r="E18" s="77">
        <v>1</v>
      </c>
      <c r="F18" s="77">
        <v>3</v>
      </c>
      <c r="G18" s="1">
        <f t="shared" si="0"/>
        <v>18</v>
      </c>
      <c r="H18" s="5" t="str">
        <f t="shared" si="5"/>
        <v>Aanvaardbaar risico</v>
      </c>
      <c r="I18" s="78" t="s">
        <v>84</v>
      </c>
      <c r="J18" s="77">
        <v>0.5</v>
      </c>
      <c r="K18" s="77">
        <v>1</v>
      </c>
      <c r="L18" s="77">
        <v>3</v>
      </c>
      <c r="M18" s="1">
        <f t="shared" si="2"/>
        <v>1.5</v>
      </c>
      <c r="N18" s="38" t="str">
        <f t="shared" si="4"/>
        <v>Aanvaardbaar risico</v>
      </c>
    </row>
    <row r="19" spans="1:14" ht="21">
      <c r="A19" s="69"/>
      <c r="B19" s="21"/>
      <c r="C19" s="21"/>
      <c r="D19" s="1"/>
      <c r="E19" s="1"/>
      <c r="F19" s="1"/>
      <c r="G19" s="1">
        <f t="shared" si="0"/>
        <v>0</v>
      </c>
      <c r="H19" s="5" t="str">
        <f t="shared" si="5"/>
        <v>Aanvaardbaar risico</v>
      </c>
      <c r="I19" s="21"/>
      <c r="J19" s="1"/>
      <c r="K19" s="1"/>
      <c r="L19" s="1"/>
      <c r="M19" s="1">
        <f t="shared" si="2"/>
        <v>0</v>
      </c>
      <c r="N19" s="38" t="str">
        <f t="shared" si="4"/>
        <v>Aanvaardbaar risico</v>
      </c>
    </row>
    <row r="20" spans="1:14" ht="21">
      <c r="A20" s="69"/>
      <c r="B20" s="21"/>
      <c r="C20" s="21"/>
      <c r="D20" s="1"/>
      <c r="E20" s="1"/>
      <c r="F20" s="1"/>
      <c r="G20" s="1">
        <f t="shared" si="0"/>
        <v>0</v>
      </c>
      <c r="H20" s="5" t="str">
        <f>IF(G20&gt;400,"Werken stoppen",IF(G20&gt;200,"Directe verbetering vereist",IF(G20&gt;400,"Directe verbetering vereist",IF(G20&gt;70,"Maatregelen vereist",IF(G20&gt;200,"Maatregelen vereist",IF(G20&gt;20,"Aandacht vereist",IF(G20&gt;70,"Aandacht vereist",IF(G20&lt;20,"Aanvaardbaar risico"))))))))</f>
        <v>Aanvaardbaar risico</v>
      </c>
      <c r="I20" s="21"/>
      <c r="J20" s="1"/>
      <c r="K20" s="1"/>
      <c r="L20" s="1"/>
      <c r="M20" s="1">
        <f t="shared" si="2"/>
        <v>0</v>
      </c>
      <c r="N20" s="38" t="str">
        <f t="shared" si="4"/>
        <v>Aanvaardbaar risico</v>
      </c>
    </row>
    <row r="21" spans="1:14" ht="21">
      <c r="A21" s="69"/>
      <c r="B21" s="21"/>
      <c r="C21" s="21"/>
      <c r="D21" s="1"/>
      <c r="E21" s="1"/>
      <c r="F21" s="1"/>
      <c r="G21" s="1">
        <f t="shared" si="0"/>
        <v>0</v>
      </c>
      <c r="H21" s="5" t="str">
        <f>IF(G21&gt;400,"Werken stoppen",IF(G21&gt;200,"Directe verbetering vereist",IF(G21&gt;400,"Directe verbetering vereist",IF(G21&gt;70,"Maatregelen vereist",IF(G21&gt;200,"Maatregelen vereist",IF(G21&gt;20,"Aandacht vereist",IF(G21&gt;70,"Aandacht vereist",IF(G21&lt;20,"Aanvaardbaar risico"))))))))</f>
        <v>Aanvaardbaar risico</v>
      </c>
      <c r="I21" s="21"/>
      <c r="J21" s="1"/>
      <c r="K21" s="1"/>
      <c r="L21" s="1"/>
      <c r="M21" s="1">
        <f t="shared" si="2"/>
        <v>0</v>
      </c>
      <c r="N21" s="38" t="str">
        <f t="shared" si="4"/>
        <v>Aanvaardbaar risico</v>
      </c>
    </row>
    <row r="22" spans="1:14" ht="21">
      <c r="A22" s="58" t="s">
        <v>38</v>
      </c>
      <c r="B22" s="59" t="s">
        <v>39</v>
      </c>
      <c r="C22" s="60"/>
      <c r="D22" s="68"/>
      <c r="E22" s="68"/>
      <c r="F22" s="68"/>
      <c r="G22" s="68"/>
      <c r="H22" s="60"/>
      <c r="I22" s="60"/>
      <c r="J22" s="68"/>
      <c r="K22" s="68"/>
      <c r="L22" s="68"/>
      <c r="M22" s="68"/>
      <c r="N22" s="61"/>
    </row>
    <row r="23" spans="1:14" ht="42">
      <c r="A23" s="69"/>
      <c r="B23" s="21" t="s">
        <v>85</v>
      </c>
      <c r="C23" s="21" t="s">
        <v>86</v>
      </c>
      <c r="D23" s="1">
        <v>6</v>
      </c>
      <c r="E23" s="1">
        <v>5</v>
      </c>
      <c r="F23" s="1">
        <v>3</v>
      </c>
      <c r="G23" s="1">
        <f>D23*E23*F23</f>
        <v>90</v>
      </c>
      <c r="H23" s="5" t="str">
        <f>IF(G23&gt;400,"Werken stoppen",IF(G23&gt;200,"Directe verbetering vereist",IF(G23&gt;400,"Directe verbetering vereist",IF(G23&gt;70,"Maatregelen vereist",IF(G23&gt;200,"Maatregelen vereist",IF(G23&gt;20,"Aandacht vereist",IF(G23&gt;70,"Aandacht vereist",IF(G23&lt;20,"Aanvaardbaar risico"))))))))</f>
        <v>Maatregelen vereist</v>
      </c>
      <c r="I23" s="21" t="s">
        <v>87</v>
      </c>
      <c r="J23" s="1">
        <v>2</v>
      </c>
      <c r="K23" s="1">
        <v>2</v>
      </c>
      <c r="L23" s="1">
        <v>1</v>
      </c>
      <c r="M23" s="1">
        <f t="shared" ref="M23:M24" si="6">J23*K23*L23</f>
        <v>4</v>
      </c>
      <c r="N23" s="38" t="str">
        <f>IF(M23&gt;400,"Werken stoppen",IF(M23&gt;200,"Directe verbetering vereist",IF(M23&gt;400,"Directe verbetering vereist",IF(M23&gt;70,"Maatregelen vereist",IF(M23&gt;200,"Maatregelen vereist",IF(M23&gt;20,"Aandacht vereist",IF(M23&gt;70,"Aandacht vereist",IF(M23&lt;20,"Aanvaardbaar risico"))))))))</f>
        <v>Aanvaardbaar risico</v>
      </c>
    </row>
    <row r="24" spans="1:14" ht="84">
      <c r="A24" s="69"/>
      <c r="B24" s="22" t="s">
        <v>88</v>
      </c>
      <c r="C24" s="21" t="s">
        <v>89</v>
      </c>
      <c r="D24" s="1">
        <v>2</v>
      </c>
      <c r="E24" s="1">
        <v>3</v>
      </c>
      <c r="F24" s="1">
        <v>40</v>
      </c>
      <c r="G24" s="1">
        <f t="shared" ref="G24" si="7">D24*E24*F24</f>
        <v>240</v>
      </c>
      <c r="H24" s="5" t="str">
        <f t="shared" ref="H24" si="8">IF(G24&gt;400,"Werken stoppen",IF(G24&gt;200,"Directe verbetering vereist",IF(G24&gt;400,"Directe verbetering vereist",IF(G24&gt;70,"Maatregelen vereist",IF(G24&gt;200,"Maatregelen vereist",IF(G24&gt;20,"Aandacht vereist",IF(G24&gt;70,"Aandacht vereist",IF(G24&lt;20,"Aanvaardbaar risico"))))))))</f>
        <v>Directe verbetering vereist</v>
      </c>
      <c r="I24" s="64" t="s">
        <v>90</v>
      </c>
      <c r="J24" s="1">
        <v>1</v>
      </c>
      <c r="K24" s="1">
        <v>2</v>
      </c>
      <c r="L24" s="1">
        <v>5</v>
      </c>
      <c r="M24" s="1">
        <f t="shared" si="6"/>
        <v>10</v>
      </c>
      <c r="N24" s="38" t="str">
        <f t="shared" ref="N24" si="9">IF(M24&gt;400,"Werken stoppen",IF(M24&gt;200,"Directe verbetering vereist",IF(M24&gt;400,"Directe verbetering vereist",IF(M24&gt;70,"Maatregelen vereist",IF(M24&gt;200,"Maatregelen vereist",IF(M24&gt;20,"Aandacht vereist",IF(M24&gt;70,"Aandacht vereist",IF(M24&lt;20,"Aanvaardbaar risico"))))))))</f>
        <v>Aanvaardbaar risico</v>
      </c>
    </row>
    <row r="25" spans="1:14" ht="21">
      <c r="A25" s="69"/>
      <c r="B25" s="21"/>
      <c r="C25" s="21"/>
      <c r="D25" s="1"/>
      <c r="E25" s="1"/>
      <c r="F25" s="1"/>
      <c r="G25" s="1">
        <f t="shared" ref="G25:G29" si="10">D25*E25*F25</f>
        <v>0</v>
      </c>
      <c r="H25" s="5" t="str">
        <f t="shared" ref="H25:H29" si="11">IF(G25&gt;400,"Werken stoppen",IF(G25&gt;200,"Directe verbetering vereist",IF(G25&gt;400,"Directe verbetering vereist",IF(G25&gt;70,"Maatregelen vereist",IF(G25&gt;200,"Maatregelen vereist",IF(G25&gt;20,"Aandacht vereist",IF(G25&gt;70,"Aandacht vereist",IF(G25&lt;20,"Aanvaardbaar risico"))))))))</f>
        <v>Aanvaardbaar risico</v>
      </c>
      <c r="I25" s="21"/>
      <c r="J25" s="1"/>
      <c r="K25" s="1"/>
      <c r="L25" s="1"/>
      <c r="M25" s="1">
        <f t="shared" si="2"/>
        <v>0</v>
      </c>
      <c r="N25" s="38" t="str">
        <f t="shared" ref="N25:N29" si="12">IF(M25&gt;400,"Werken stoppen",IF(M25&gt;200,"Directe verbetering vereist",IF(M25&gt;400,"Directe verbetering vereist",IF(M25&gt;70,"Maatregelen vereist",IF(M25&gt;200,"Maatregelen vereist",IF(M25&gt;20,"Aandacht vereist",IF(M25&gt;70,"Aandacht vereist",IF(M25&lt;20,"Aanvaardbaar risico"))))))))</f>
        <v>Aanvaardbaar risico</v>
      </c>
    </row>
    <row r="26" spans="1:14" ht="21">
      <c r="A26" s="69"/>
      <c r="B26" s="21"/>
      <c r="C26" s="21"/>
      <c r="D26" s="1"/>
      <c r="E26" s="1"/>
      <c r="F26" s="1"/>
      <c r="G26" s="1">
        <f t="shared" si="10"/>
        <v>0</v>
      </c>
      <c r="H26" s="5" t="str">
        <f t="shared" si="11"/>
        <v>Aanvaardbaar risico</v>
      </c>
      <c r="I26" s="21"/>
      <c r="J26" s="1"/>
      <c r="K26" s="1"/>
      <c r="L26" s="1"/>
      <c r="M26" s="1">
        <f t="shared" si="2"/>
        <v>0</v>
      </c>
      <c r="N26" s="38" t="str">
        <f t="shared" si="12"/>
        <v>Aanvaardbaar risico</v>
      </c>
    </row>
    <row r="27" spans="1:14" ht="21">
      <c r="A27" s="69"/>
      <c r="B27" s="21"/>
      <c r="C27" s="21"/>
      <c r="D27" s="1"/>
      <c r="E27" s="1"/>
      <c r="F27" s="1"/>
      <c r="G27" s="1">
        <f t="shared" si="10"/>
        <v>0</v>
      </c>
      <c r="H27" s="5" t="str">
        <f t="shared" si="11"/>
        <v>Aanvaardbaar risico</v>
      </c>
      <c r="I27" s="21"/>
      <c r="J27" s="1"/>
      <c r="K27" s="1"/>
      <c r="L27" s="1"/>
      <c r="M27" s="1">
        <f t="shared" si="2"/>
        <v>0</v>
      </c>
      <c r="N27" s="38" t="str">
        <f t="shared" si="12"/>
        <v>Aanvaardbaar risico</v>
      </c>
    </row>
    <row r="28" spans="1:14" ht="21">
      <c r="A28" s="69"/>
      <c r="B28" s="21"/>
      <c r="C28" s="21"/>
      <c r="D28" s="1"/>
      <c r="E28" s="1"/>
      <c r="F28" s="1"/>
      <c r="G28" s="1">
        <f t="shared" si="10"/>
        <v>0</v>
      </c>
      <c r="H28" s="5" t="str">
        <f t="shared" si="11"/>
        <v>Aanvaardbaar risico</v>
      </c>
      <c r="I28" s="21"/>
      <c r="J28" s="1"/>
      <c r="K28" s="1"/>
      <c r="L28" s="1"/>
      <c r="M28" s="1">
        <f t="shared" si="2"/>
        <v>0</v>
      </c>
      <c r="N28" s="38" t="str">
        <f t="shared" si="12"/>
        <v>Aanvaardbaar risico</v>
      </c>
    </row>
    <row r="29" spans="1:14" ht="21">
      <c r="A29" s="69"/>
      <c r="B29" s="21"/>
      <c r="C29" s="21"/>
      <c r="D29" s="1"/>
      <c r="E29" s="1"/>
      <c r="F29" s="1"/>
      <c r="G29" s="1">
        <f t="shared" si="10"/>
        <v>0</v>
      </c>
      <c r="H29" s="5" t="str">
        <f t="shared" si="11"/>
        <v>Aanvaardbaar risico</v>
      </c>
      <c r="I29" s="21"/>
      <c r="J29" s="1"/>
      <c r="K29" s="1"/>
      <c r="L29" s="1"/>
      <c r="M29" s="1">
        <f t="shared" si="2"/>
        <v>0</v>
      </c>
      <c r="N29" s="38" t="str">
        <f t="shared" si="12"/>
        <v>Aanvaardbaar risico</v>
      </c>
    </row>
    <row r="30" spans="1:14" ht="21">
      <c r="A30" s="58" t="s">
        <v>53</v>
      </c>
      <c r="B30" s="59" t="s">
        <v>54</v>
      </c>
      <c r="C30" s="60"/>
      <c r="D30" s="68"/>
      <c r="E30" s="68"/>
      <c r="F30" s="68"/>
      <c r="G30" s="68"/>
      <c r="H30" s="60"/>
      <c r="I30" s="60"/>
      <c r="J30" s="68"/>
      <c r="K30" s="68"/>
      <c r="L30" s="68"/>
      <c r="M30" s="68"/>
      <c r="N30" s="61"/>
    </row>
    <row r="31" spans="1:14" ht="84">
      <c r="A31" s="69"/>
      <c r="B31" s="78" t="s">
        <v>91</v>
      </c>
      <c r="C31" s="78" t="s">
        <v>92</v>
      </c>
      <c r="D31" s="77">
        <v>3</v>
      </c>
      <c r="E31" s="77">
        <v>2</v>
      </c>
      <c r="F31" s="77">
        <v>3</v>
      </c>
      <c r="G31" s="1">
        <f>D31*E31*F31</f>
        <v>18</v>
      </c>
      <c r="H31" s="5" t="str">
        <f>IF(G31&gt;400,"Werken stoppen",IF(G31&gt;200,"Directe verbetering vereist",IF(G31&gt;400,"Directe verbetering vereist",IF(G31&gt;70,"Maatregelen vereist",IF(G31&gt;200,"Maatregelen vereist",IF(G31&gt;20,"Aandacht vereist",IF(G31&gt;70,"Aandacht vereist",IF(G31&lt;20,"Aanvaardbaar risico"))))))))</f>
        <v>Aanvaardbaar risico</v>
      </c>
      <c r="I31" s="78" t="s">
        <v>93</v>
      </c>
      <c r="J31" s="77">
        <v>0.5</v>
      </c>
      <c r="K31" s="77">
        <v>2</v>
      </c>
      <c r="L31" s="77">
        <v>3</v>
      </c>
      <c r="M31" s="1">
        <f t="shared" si="2"/>
        <v>3</v>
      </c>
      <c r="N31" s="38" t="str">
        <f>IF(M31&gt;400,"Werken stoppen",IF(M31&gt;200,"Directe verbetering vereist",IF(M31&gt;400,"Directe verbetering vereist",IF(M31&gt;70,"Maatregelen vereist",IF(M31&gt;200,"Maatregelen vereist",IF(M31&gt;20,"Aandacht vereist",IF(M31&gt;70,"Aandacht vereist",IF(M31&lt;20,"Aanvaardbaar risico"))))))))</f>
        <v>Aanvaardbaar risico</v>
      </c>
    </row>
    <row r="32" spans="1:14" ht="84">
      <c r="A32" s="69"/>
      <c r="B32" s="78" t="s">
        <v>94</v>
      </c>
      <c r="C32" s="78" t="s">
        <v>95</v>
      </c>
      <c r="D32" s="77">
        <v>3</v>
      </c>
      <c r="E32" s="77">
        <v>0.5</v>
      </c>
      <c r="F32" s="77">
        <v>3</v>
      </c>
      <c r="G32" s="1">
        <f t="shared" ref="G32:G37" si="13">D32*E32*F32</f>
        <v>4.5</v>
      </c>
      <c r="H32" s="5" t="str">
        <f t="shared" ref="H32:H37" si="14">IF(G32&gt;400,"Werken stoppen",IF(G32&gt;200,"Directe verbetering vereist",IF(G32&gt;400,"Directe verbetering vereist",IF(G32&gt;70,"Maatregelen vereist",IF(G32&gt;200,"Maatregelen vereist",IF(G32&gt;20,"Aandacht vereist",IF(G32&gt;70,"Aandacht vereist",IF(G32&lt;20,"Aanvaardbaar risico"))))))))</f>
        <v>Aanvaardbaar risico</v>
      </c>
      <c r="I32" s="78" t="s">
        <v>96</v>
      </c>
      <c r="J32" s="77">
        <v>0.5</v>
      </c>
      <c r="K32" s="77">
        <v>0.5</v>
      </c>
      <c r="L32" s="77">
        <v>3</v>
      </c>
      <c r="M32" s="1">
        <f t="shared" si="2"/>
        <v>0.75</v>
      </c>
      <c r="N32" s="38" t="str">
        <f t="shared" ref="N32:N37" si="15">IF(M32&gt;400,"Werken stoppen",IF(M32&gt;200,"Directe verbetering vereist",IF(M32&gt;400,"Directe verbetering vereist",IF(M32&gt;70,"Maatregelen vereist",IF(M32&gt;200,"Maatregelen vereist",IF(M32&gt;20,"Aandacht vereist",IF(M32&gt;70,"Aandacht vereist",IF(M32&lt;20,"Aanvaardbaar risico"))))))))</f>
        <v>Aanvaardbaar risico</v>
      </c>
    </row>
    <row r="33" spans="1:14" ht="21">
      <c r="A33" s="69"/>
      <c r="B33" s="21" t="s">
        <v>97</v>
      </c>
      <c r="C33" s="21" t="s">
        <v>98</v>
      </c>
      <c r="D33" s="1">
        <v>6</v>
      </c>
      <c r="E33" s="1">
        <v>5</v>
      </c>
      <c r="F33" s="1">
        <v>3</v>
      </c>
      <c r="G33" s="1">
        <f t="shared" si="13"/>
        <v>90</v>
      </c>
      <c r="H33" s="5" t="str">
        <f t="shared" si="14"/>
        <v>Maatregelen vereist</v>
      </c>
      <c r="I33" s="21" t="s">
        <v>99</v>
      </c>
      <c r="J33" s="1">
        <v>2</v>
      </c>
      <c r="K33" s="1">
        <v>2</v>
      </c>
      <c r="L33" s="1">
        <v>1</v>
      </c>
      <c r="M33" s="1">
        <f t="shared" si="2"/>
        <v>4</v>
      </c>
      <c r="N33" s="38" t="str">
        <f t="shared" si="15"/>
        <v>Aanvaardbaar risico</v>
      </c>
    </row>
    <row r="34" spans="1:14" ht="21">
      <c r="A34" s="69"/>
      <c r="B34" s="21"/>
      <c r="C34" s="21"/>
      <c r="D34" s="1"/>
      <c r="E34" s="1"/>
      <c r="F34" s="1"/>
      <c r="G34" s="1">
        <f t="shared" si="13"/>
        <v>0</v>
      </c>
      <c r="H34" s="5" t="str">
        <f t="shared" si="14"/>
        <v>Aanvaardbaar risico</v>
      </c>
      <c r="I34" s="21"/>
      <c r="J34" s="1"/>
      <c r="K34" s="1"/>
      <c r="L34" s="1"/>
      <c r="M34" s="1">
        <f t="shared" si="2"/>
        <v>0</v>
      </c>
      <c r="N34" s="38" t="str">
        <f t="shared" si="15"/>
        <v>Aanvaardbaar risico</v>
      </c>
    </row>
    <row r="35" spans="1:14" ht="21">
      <c r="A35" s="69"/>
      <c r="B35" s="21"/>
      <c r="C35" s="21"/>
      <c r="D35" s="1"/>
      <c r="E35" s="1"/>
      <c r="F35" s="1"/>
      <c r="G35" s="1">
        <f t="shared" si="13"/>
        <v>0</v>
      </c>
      <c r="H35" s="5" t="str">
        <f t="shared" si="14"/>
        <v>Aanvaardbaar risico</v>
      </c>
      <c r="I35" s="21"/>
      <c r="J35" s="1"/>
      <c r="K35" s="1"/>
      <c r="L35" s="1"/>
      <c r="M35" s="1">
        <f t="shared" si="2"/>
        <v>0</v>
      </c>
      <c r="N35" s="38" t="str">
        <f t="shared" si="15"/>
        <v>Aanvaardbaar risico</v>
      </c>
    </row>
    <row r="36" spans="1:14" ht="21">
      <c r="A36" s="69"/>
      <c r="B36" s="21"/>
      <c r="C36" s="76"/>
      <c r="D36" s="1"/>
      <c r="E36" s="1"/>
      <c r="F36" s="1"/>
      <c r="G36" s="1">
        <f t="shared" si="13"/>
        <v>0</v>
      </c>
      <c r="H36" s="5" t="str">
        <f t="shared" si="14"/>
        <v>Aanvaardbaar risico</v>
      </c>
      <c r="I36" s="21"/>
      <c r="J36" s="1"/>
      <c r="K36" s="1"/>
      <c r="L36" s="1"/>
      <c r="M36" s="1">
        <f t="shared" si="2"/>
        <v>0</v>
      </c>
      <c r="N36" s="38" t="str">
        <f t="shared" si="15"/>
        <v>Aanvaardbaar risico</v>
      </c>
    </row>
    <row r="37" spans="1:14" ht="21">
      <c r="A37" s="69"/>
      <c r="B37" s="21"/>
      <c r="C37" s="21"/>
      <c r="D37" s="1"/>
      <c r="E37" s="1"/>
      <c r="F37" s="1"/>
      <c r="G37" s="1">
        <f t="shared" si="13"/>
        <v>0</v>
      </c>
      <c r="H37" s="5" t="str">
        <f t="shared" si="14"/>
        <v>Aanvaardbaar risico</v>
      </c>
      <c r="I37" s="21"/>
      <c r="J37" s="1"/>
      <c r="K37" s="1"/>
      <c r="L37" s="1"/>
      <c r="M37" s="1">
        <f t="shared" si="2"/>
        <v>0</v>
      </c>
      <c r="N37" s="38" t="str">
        <f t="shared" si="15"/>
        <v>Aanvaardbaar risico</v>
      </c>
    </row>
    <row r="38" spans="1:14" ht="21">
      <c r="A38" s="58" t="s">
        <v>55</v>
      </c>
      <c r="B38" s="59" t="s">
        <v>56</v>
      </c>
      <c r="C38" s="60"/>
      <c r="D38" s="63"/>
      <c r="E38" s="63"/>
      <c r="F38" s="63"/>
      <c r="G38" s="63"/>
      <c r="H38" s="60"/>
      <c r="I38" s="60"/>
      <c r="J38" s="63"/>
      <c r="K38" s="63"/>
      <c r="L38" s="63"/>
      <c r="M38" s="63"/>
      <c r="N38" s="62"/>
    </row>
    <row r="39" spans="1:14" ht="42">
      <c r="A39" s="65"/>
      <c r="B39" s="21" t="s">
        <v>57</v>
      </c>
      <c r="C39" s="64" t="s">
        <v>58</v>
      </c>
      <c r="D39" s="1">
        <v>4</v>
      </c>
      <c r="E39" s="1">
        <v>4</v>
      </c>
      <c r="F39" s="1">
        <v>8</v>
      </c>
      <c r="G39" s="1">
        <f t="shared" ref="G39:G42" si="16">D39*E39*F39</f>
        <v>128</v>
      </c>
      <c r="H39" s="5" t="str">
        <f t="shared" ref="H39:H42" si="17">IF(G39&gt;400,"Werken stoppen",IF(G39&gt;200,"Directe verbetering vereist",IF(G39&gt;400,"Directe verbetering vereist",IF(G39&gt;70,"Maatregelen vereist",IF(G39&gt;200,"Maatregelen vereist",IF(G39&gt;20,"Aandacht vereist",IF(G39&gt;70,"Aandacht vereist",IF(G39&lt;20,"Aanvaardbaar risico"))))))))</f>
        <v>Maatregelen vereist</v>
      </c>
      <c r="I39" s="64" t="s">
        <v>59</v>
      </c>
      <c r="J39" s="1">
        <v>1</v>
      </c>
      <c r="K39" s="1">
        <v>1</v>
      </c>
      <c r="L39" s="1">
        <v>8</v>
      </c>
      <c r="M39" s="1">
        <f t="shared" ref="M39:M42" si="18">J39*K39*L39</f>
        <v>8</v>
      </c>
      <c r="N39" s="38" t="str">
        <f t="shared" ref="N39:N45" si="19">IF(M39&gt;400,"Werken stoppen",IF(M39&gt;200,"Directe verbetering vereist",IF(M39&gt;400,"Directe verbetering vereist",IF(M39&gt;70,"Maatregelen vereist",IF(M39&gt;200,"Maatregelen vereist",IF(M39&gt;20,"Aandacht vereist",IF(M39&gt;70,"Aandacht vereist",IF(M39&lt;20,"Aanvaardbaar risico"))))))))</f>
        <v>Aanvaardbaar risico</v>
      </c>
    </row>
    <row r="40" spans="1:14" ht="42">
      <c r="A40" s="65"/>
      <c r="B40" s="64" t="s">
        <v>60</v>
      </c>
      <c r="C40" s="64" t="s">
        <v>58</v>
      </c>
      <c r="D40" s="1">
        <v>5</v>
      </c>
      <c r="E40" s="1">
        <v>3</v>
      </c>
      <c r="F40" s="1">
        <v>10</v>
      </c>
      <c r="G40" s="1">
        <f t="shared" si="16"/>
        <v>150</v>
      </c>
      <c r="H40" s="5" t="str">
        <f t="shared" si="17"/>
        <v>Maatregelen vereist</v>
      </c>
      <c r="I40" s="64" t="s">
        <v>61</v>
      </c>
      <c r="J40" s="1">
        <v>1</v>
      </c>
      <c r="K40" s="1">
        <v>1</v>
      </c>
      <c r="L40" s="1">
        <v>6</v>
      </c>
      <c r="M40" s="1">
        <f t="shared" si="18"/>
        <v>6</v>
      </c>
      <c r="N40" s="38" t="str">
        <f t="shared" si="19"/>
        <v>Aanvaardbaar risico</v>
      </c>
    </row>
    <row r="41" spans="1:14" ht="42">
      <c r="A41" s="65"/>
      <c r="B41" s="64" t="s">
        <v>62</v>
      </c>
      <c r="C41" s="64" t="s">
        <v>63</v>
      </c>
      <c r="D41" s="1">
        <v>5</v>
      </c>
      <c r="E41" s="1">
        <v>4</v>
      </c>
      <c r="F41" s="1">
        <v>10</v>
      </c>
      <c r="G41" s="1">
        <f t="shared" si="16"/>
        <v>200</v>
      </c>
      <c r="H41" s="5" t="str">
        <f t="shared" si="17"/>
        <v>Maatregelen vereist</v>
      </c>
      <c r="I41" s="64" t="s">
        <v>64</v>
      </c>
      <c r="J41" s="1">
        <v>1</v>
      </c>
      <c r="K41" s="1">
        <v>1</v>
      </c>
      <c r="L41" s="1">
        <v>10</v>
      </c>
      <c r="M41" s="1">
        <f t="shared" si="18"/>
        <v>10</v>
      </c>
      <c r="N41" s="38" t="str">
        <f t="shared" si="19"/>
        <v>Aanvaardbaar risico</v>
      </c>
    </row>
    <row r="42" spans="1:14" ht="21">
      <c r="A42" s="65"/>
      <c r="B42" s="64" t="s">
        <v>65</v>
      </c>
      <c r="C42" s="64" t="s">
        <v>63</v>
      </c>
      <c r="D42" s="1">
        <v>5</v>
      </c>
      <c r="E42" s="1">
        <v>5</v>
      </c>
      <c r="F42" s="1">
        <v>5</v>
      </c>
      <c r="G42" s="1">
        <f t="shared" si="16"/>
        <v>125</v>
      </c>
      <c r="H42" s="5" t="str">
        <f t="shared" si="17"/>
        <v>Maatregelen vereist</v>
      </c>
      <c r="I42" s="64" t="s">
        <v>66</v>
      </c>
      <c r="J42" s="1">
        <v>1</v>
      </c>
      <c r="K42" s="1">
        <v>1</v>
      </c>
      <c r="L42" s="1">
        <v>3</v>
      </c>
      <c r="M42" s="1">
        <f t="shared" si="18"/>
        <v>3</v>
      </c>
      <c r="N42" s="38" t="str">
        <f t="shared" si="19"/>
        <v>Aanvaardbaar risico</v>
      </c>
    </row>
    <row r="43" spans="1:14" ht="21">
      <c r="A43" s="65"/>
      <c r="B43" s="64"/>
      <c r="C43" s="64"/>
      <c r="D43" s="1"/>
      <c r="E43" s="1"/>
      <c r="F43" s="1"/>
      <c r="G43" s="1">
        <f t="shared" si="0"/>
        <v>0</v>
      </c>
      <c r="H43" s="5" t="str">
        <f t="shared" ref="H43:H45" si="20">IF(G43&gt;400,"Werken stoppen",IF(G43&gt;200,"Directe verbetering vereist",IF(G43&gt;400,"Directe verbetering vereist",IF(G43&gt;70,"Maatregelen vereist",IF(G43&gt;200,"Maatregelen vereist",IF(G43&gt;20,"Aandacht vereist",IF(G43&gt;70,"Aandacht vereist",IF(G43&lt;20,"Aanvaardbaar risico"))))))))</f>
        <v>Aanvaardbaar risico</v>
      </c>
      <c r="I43" s="64"/>
      <c r="J43" s="1"/>
      <c r="K43" s="1"/>
      <c r="L43" s="1"/>
      <c r="M43" s="1">
        <f t="shared" si="2"/>
        <v>0</v>
      </c>
      <c r="N43" s="38" t="str">
        <f t="shared" si="19"/>
        <v>Aanvaardbaar risico</v>
      </c>
    </row>
    <row r="44" spans="1:14" ht="21">
      <c r="A44" s="65"/>
      <c r="B44" s="64"/>
      <c r="C44" s="64"/>
      <c r="D44" s="1"/>
      <c r="E44" s="1"/>
      <c r="F44" s="1"/>
      <c r="G44" s="1">
        <f t="shared" si="0"/>
        <v>0</v>
      </c>
      <c r="H44" s="5" t="str">
        <f t="shared" si="20"/>
        <v>Aanvaardbaar risico</v>
      </c>
      <c r="I44" s="64"/>
      <c r="J44" s="1"/>
      <c r="K44" s="1"/>
      <c r="L44" s="1"/>
      <c r="M44" s="1">
        <f t="shared" si="2"/>
        <v>0</v>
      </c>
      <c r="N44" s="38" t="str">
        <f t="shared" si="19"/>
        <v>Aanvaardbaar risico</v>
      </c>
    </row>
    <row r="45" spans="1:14" ht="21">
      <c r="A45" s="65"/>
      <c r="B45" s="64"/>
      <c r="C45" s="64"/>
      <c r="D45" s="1"/>
      <c r="E45" s="1"/>
      <c r="F45" s="1"/>
      <c r="G45" s="1">
        <f t="shared" si="0"/>
        <v>0</v>
      </c>
      <c r="H45" s="5" t="str">
        <f t="shared" si="20"/>
        <v>Aanvaardbaar risico</v>
      </c>
      <c r="I45" s="64"/>
      <c r="J45" s="1"/>
      <c r="K45" s="1"/>
      <c r="L45" s="1"/>
      <c r="M45" s="1">
        <f t="shared" si="2"/>
        <v>0</v>
      </c>
      <c r="N45" s="38" t="str">
        <f t="shared" si="19"/>
        <v>Aanvaardbaar risico</v>
      </c>
    </row>
  </sheetData>
  <mergeCells count="3">
    <mergeCell ref="A1:C1"/>
    <mergeCell ref="D3:F3"/>
    <mergeCell ref="J3:L3"/>
  </mergeCells>
  <conditionalFormatting sqref="H7:H13 N7:N13 H15:H21 N15:N21 H31:H37 N31:N37 N39:N45">
    <cfRule type="cellIs" dxfId="34" priority="11" operator="equal">
      <formula>"Werken stoppen"</formula>
    </cfRule>
    <cfRule type="cellIs" dxfId="33" priority="12" operator="equal">
      <formula>"aandacht vereist"</formula>
    </cfRule>
    <cfRule type="cellIs" dxfId="32" priority="13" stopIfTrue="1" operator="equal">
      <formula>"Directe verbetering vereist"</formula>
    </cfRule>
    <cfRule type="cellIs" dxfId="31" priority="14" stopIfTrue="1" operator="equal">
      <formula>"Aanvaardbaar risico"</formula>
    </cfRule>
    <cfRule type="cellIs" dxfId="30" priority="15" stopIfTrue="1" operator="equal">
      <formula>"Maatregelen vereist"</formula>
    </cfRule>
  </conditionalFormatting>
  <conditionalFormatting sqref="H23:H29 N23:N29">
    <cfRule type="cellIs" dxfId="29" priority="6" operator="equal">
      <formula>"Werken stoppen"</formula>
    </cfRule>
    <cfRule type="cellIs" dxfId="28" priority="7" operator="equal">
      <formula>"aandacht vereist"</formula>
    </cfRule>
    <cfRule type="cellIs" dxfId="27" priority="8" stopIfTrue="1" operator="equal">
      <formula>"Directe verbetering vereist"</formula>
    </cfRule>
    <cfRule type="cellIs" dxfId="26" priority="9" stopIfTrue="1" operator="equal">
      <formula>"Aanvaardbaar risico"</formula>
    </cfRule>
    <cfRule type="cellIs" dxfId="25" priority="10" stopIfTrue="1" operator="equal">
      <formula>"Maatregelen vereist"</formula>
    </cfRule>
  </conditionalFormatting>
  <conditionalFormatting sqref="H39:H45">
    <cfRule type="cellIs" dxfId="24" priority="1" operator="equal">
      <formula>"Werken stoppen"</formula>
    </cfRule>
    <cfRule type="cellIs" dxfId="23" priority="2" operator="equal">
      <formula>"aandacht vereist"</formula>
    </cfRule>
    <cfRule type="cellIs" dxfId="22" priority="3" stopIfTrue="1" operator="equal">
      <formula>"Directe verbetering vereist"</formula>
    </cfRule>
    <cfRule type="cellIs" dxfId="21" priority="4" stopIfTrue="1" operator="equal">
      <formula>"Aanvaardbaar risico"</formula>
    </cfRule>
    <cfRule type="cellIs" dxfId="20" priority="5" stopIfTrue="1" operator="equal">
      <formula>"Maatregelen vereist"</formula>
    </cfRule>
  </conditionalFormatting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C384A-38A1-46CF-9739-81109EA91F12}">
  <dimension ref="A1:N45"/>
  <sheetViews>
    <sheetView topLeftCell="A7" zoomScale="53" workbookViewId="0">
      <selection activeCell="C10" sqref="C10:L10"/>
    </sheetView>
  </sheetViews>
  <sheetFormatPr defaultRowHeight="13.15"/>
  <cols>
    <col min="1" max="1" width="4.7109375" customWidth="1"/>
    <col min="2" max="2" width="76.42578125" customWidth="1"/>
    <col min="3" max="3" width="61.140625" customWidth="1"/>
    <col min="4" max="4" width="10.28515625" customWidth="1"/>
    <col min="5" max="5" width="14.42578125" customWidth="1"/>
    <col min="6" max="6" width="11.5703125" customWidth="1"/>
    <col min="7" max="7" width="13.7109375" customWidth="1"/>
    <col min="8" max="8" width="34.140625" customWidth="1"/>
    <col min="9" max="9" width="103.28515625" customWidth="1"/>
    <col min="10" max="10" width="10" customWidth="1"/>
    <col min="11" max="11" width="12.140625" customWidth="1"/>
    <col min="12" max="12" width="10.5703125" customWidth="1"/>
    <col min="13" max="13" width="12.140625" customWidth="1"/>
    <col min="14" max="14" width="47.28515625" customWidth="1"/>
  </cols>
  <sheetData>
    <row r="1" spans="1:14" ht="28.15">
      <c r="A1" s="86" t="s">
        <v>0</v>
      </c>
      <c r="B1" s="86"/>
      <c r="C1" s="86"/>
      <c r="D1" s="7"/>
      <c r="E1" s="7"/>
      <c r="F1" s="7"/>
      <c r="G1" s="7"/>
      <c r="H1" s="6"/>
      <c r="I1" s="6"/>
      <c r="J1" s="7"/>
      <c r="K1" s="7"/>
      <c r="L1" s="7"/>
      <c r="M1" s="7"/>
      <c r="N1" s="23"/>
    </row>
    <row r="2" spans="1:14" ht="21.6" thickBot="1">
      <c r="A2" s="23"/>
      <c r="B2" s="6"/>
      <c r="C2" s="23"/>
      <c r="D2" s="7"/>
      <c r="E2" s="7"/>
      <c r="F2" s="7"/>
      <c r="G2" s="7"/>
      <c r="H2" s="6"/>
      <c r="I2" s="6"/>
      <c r="J2" s="7"/>
      <c r="K2" s="7"/>
      <c r="L2" s="7"/>
      <c r="M2" s="7"/>
      <c r="N2" s="23"/>
    </row>
    <row r="3" spans="1:14" ht="21">
      <c r="A3" s="34"/>
      <c r="B3" s="35"/>
      <c r="C3" s="36"/>
      <c r="D3" s="87" t="s">
        <v>1</v>
      </c>
      <c r="E3" s="88"/>
      <c r="F3" s="89"/>
      <c r="G3" s="66"/>
      <c r="H3" s="35"/>
      <c r="I3" s="35"/>
      <c r="J3" s="87" t="s">
        <v>1</v>
      </c>
      <c r="K3" s="88"/>
      <c r="L3" s="89"/>
      <c r="M3" s="66"/>
      <c r="N3" s="37"/>
    </row>
    <row r="4" spans="1:14" ht="63">
      <c r="A4" s="71" t="s">
        <v>2</v>
      </c>
      <c r="B4" s="1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5</v>
      </c>
      <c r="K4" s="5" t="s">
        <v>6</v>
      </c>
      <c r="L4" s="5" t="s">
        <v>7</v>
      </c>
      <c r="M4" s="5" t="s">
        <v>8</v>
      </c>
      <c r="N4" s="38" t="s">
        <v>11</v>
      </c>
    </row>
    <row r="5" spans="1:14" ht="21">
      <c r="A5" s="65"/>
      <c r="B5" s="64"/>
      <c r="C5" s="5" t="s">
        <v>12</v>
      </c>
      <c r="D5" s="1" t="s">
        <v>13</v>
      </c>
      <c r="E5" s="1" t="s">
        <v>14</v>
      </c>
      <c r="F5" s="1" t="s">
        <v>15</v>
      </c>
      <c r="G5" s="1" t="s">
        <v>16</v>
      </c>
      <c r="H5" s="5" t="s">
        <v>17</v>
      </c>
      <c r="I5" s="5" t="s">
        <v>18</v>
      </c>
      <c r="J5" s="1" t="s">
        <v>13</v>
      </c>
      <c r="K5" s="1" t="s">
        <v>14</v>
      </c>
      <c r="L5" s="1" t="s">
        <v>15</v>
      </c>
      <c r="M5" s="1" t="s">
        <v>16</v>
      </c>
      <c r="N5" s="38" t="s">
        <v>17</v>
      </c>
    </row>
    <row r="6" spans="1:14" ht="21">
      <c r="A6" s="58" t="s">
        <v>19</v>
      </c>
      <c r="B6" s="59" t="s">
        <v>20</v>
      </c>
      <c r="C6" s="56"/>
      <c r="D6" s="67"/>
      <c r="E6" s="67"/>
      <c r="F6" s="67"/>
      <c r="G6" s="67"/>
      <c r="H6" s="56"/>
      <c r="I6" s="56"/>
      <c r="J6" s="67"/>
      <c r="K6" s="67"/>
      <c r="L6" s="67"/>
      <c r="M6" s="67"/>
      <c r="N6" s="57"/>
    </row>
    <row r="7" spans="1:14" ht="42">
      <c r="A7" s="69"/>
      <c r="B7" s="21" t="s">
        <v>100</v>
      </c>
      <c r="C7" s="21" t="s">
        <v>101</v>
      </c>
      <c r="D7" s="1">
        <v>7</v>
      </c>
      <c r="E7" s="1">
        <v>3</v>
      </c>
      <c r="F7" s="1">
        <v>3</v>
      </c>
      <c r="G7" s="1">
        <f>D7*E7*F7</f>
        <v>63</v>
      </c>
      <c r="H7" s="5" t="str">
        <f>IF(G7&gt;400,"Werken stoppen",IF(G7&gt;200,"Directe verbetering vereist",IF(G7&gt;400,"Directe verbetering vereist",IF(G7&gt;70,"Maatregelen vereist",IF(G7&gt;200,"Maatregelen vereist",IF(G7&gt;20,"Aandacht vereist",IF(G7&gt;70,"Aandacht vereist",IF(G7&lt;20,"Aanvaardbaar risico"))))))))</f>
        <v>Aandacht vereist</v>
      </c>
      <c r="I7" s="21" t="s">
        <v>102</v>
      </c>
      <c r="J7" s="1"/>
      <c r="K7" s="1"/>
      <c r="L7" s="1"/>
      <c r="M7" s="1">
        <f>J7*K7*L7</f>
        <v>0</v>
      </c>
      <c r="N7" s="38" t="str">
        <f>IF(M7&gt;400,"Werken stoppen",IF(M7&gt;200,"Directe verbetering vereist",IF(M7&gt;400,"Directe verbetering vereist",IF(M7&gt;70,"Maatregelen vereist",IF(M7&gt;200,"Maatregelen vereist",IF(M7&gt;20,"Aandacht vereist",IF(M7&gt;70,"Aandacht vereist",IF(M7&lt;20,"Aanvaardbaar risico"))))))))</f>
        <v>Aanvaardbaar risico</v>
      </c>
    </row>
    <row r="8" spans="1:14" ht="42">
      <c r="A8" s="69"/>
      <c r="B8" s="21" t="s">
        <v>67</v>
      </c>
      <c r="C8" s="21" t="s">
        <v>68</v>
      </c>
      <c r="D8" s="1">
        <v>6</v>
      </c>
      <c r="E8" s="1">
        <v>5</v>
      </c>
      <c r="F8" s="1">
        <v>2</v>
      </c>
      <c r="G8" s="1">
        <f>D8*E8*F8</f>
        <v>60</v>
      </c>
      <c r="H8" s="5" t="str">
        <f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Aandacht vereist</v>
      </c>
      <c r="I8" s="21" t="s">
        <v>69</v>
      </c>
      <c r="J8" s="1">
        <v>2</v>
      </c>
      <c r="K8" s="1">
        <v>2</v>
      </c>
      <c r="L8" s="1">
        <v>1</v>
      </c>
      <c r="M8" s="1">
        <f t="shared" ref="M8:M45" si="0">J8*K8*L8</f>
        <v>4</v>
      </c>
      <c r="N8" s="38" t="str">
        <f t="shared" ref="N8:N13" si="1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Aanvaardbaar risico</v>
      </c>
    </row>
    <row r="9" spans="1:14" ht="21">
      <c r="A9" s="69"/>
      <c r="B9" s="21" t="s">
        <v>70</v>
      </c>
      <c r="C9" s="21" t="s">
        <v>71</v>
      </c>
      <c r="D9" s="1">
        <v>6</v>
      </c>
      <c r="E9" s="1">
        <v>5</v>
      </c>
      <c r="F9" s="1">
        <v>1</v>
      </c>
      <c r="G9" s="1">
        <f t="shared" ref="G9:G10" si="2">D9*E9*F9</f>
        <v>30</v>
      </c>
      <c r="H9" s="5" t="str">
        <f t="shared" ref="H9:H10" si="3">IF(G9&gt;400,"Werken stoppen",IF(G9&gt;200,"Directe verbetering vereist",IF(G9&gt;400,"Directe verbetering vereist",IF(G9&gt;70,"Maatregelen vereist",IF(G9&gt;200,"Maatregelen vereist",IF(G9&gt;20,"Aandacht vereist",IF(G9&gt;70,"Aandacht vereist",IF(G9&lt;20,"Aanvaardbaar risico"))))))))</f>
        <v>Aandacht vereist</v>
      </c>
      <c r="I9" s="21" t="s">
        <v>72</v>
      </c>
      <c r="J9" s="1">
        <v>1</v>
      </c>
      <c r="K9" s="1">
        <v>1</v>
      </c>
      <c r="L9" s="1">
        <v>1</v>
      </c>
      <c r="M9" s="1">
        <f t="shared" si="0"/>
        <v>1</v>
      </c>
      <c r="N9" s="38" t="str">
        <f t="shared" si="1"/>
        <v>Aanvaardbaar risico</v>
      </c>
    </row>
    <row r="10" spans="1:14" ht="21">
      <c r="A10" s="69"/>
      <c r="B10" s="21" t="s">
        <v>21</v>
      </c>
      <c r="C10" s="21" t="s">
        <v>22</v>
      </c>
      <c r="D10" s="1">
        <v>7</v>
      </c>
      <c r="E10" s="1">
        <v>3</v>
      </c>
      <c r="F10" s="1">
        <v>8</v>
      </c>
      <c r="G10" s="1">
        <f t="shared" si="2"/>
        <v>168</v>
      </c>
      <c r="H10" s="5" t="str">
        <f t="shared" si="3"/>
        <v>Maatregelen vereist</v>
      </c>
      <c r="I10" s="21" t="s">
        <v>23</v>
      </c>
      <c r="J10" s="1">
        <v>5</v>
      </c>
      <c r="K10" s="1">
        <v>1</v>
      </c>
      <c r="L10" s="1">
        <v>1</v>
      </c>
      <c r="M10" s="1">
        <f t="shared" si="0"/>
        <v>5</v>
      </c>
      <c r="N10" s="38" t="str">
        <f t="shared" si="1"/>
        <v>Aanvaardbaar risico</v>
      </c>
    </row>
    <row r="11" spans="1:14" ht="21">
      <c r="A11" s="69"/>
      <c r="B11" s="21"/>
      <c r="C11" s="21"/>
      <c r="D11" s="1"/>
      <c r="E11" s="1"/>
      <c r="F11" s="1"/>
      <c r="G11" s="1">
        <f t="shared" ref="G11:G45" si="4">D11*E11*F11</f>
        <v>0</v>
      </c>
      <c r="H11" s="5" t="str">
        <f t="shared" ref="H11:H13" si="5">IF(G11&gt;400,"Werken stoppen",IF(G11&gt;200,"Directe verbetering vereist",IF(G11&gt;400,"Directe verbetering vereist",IF(G11&gt;70,"Maatregelen vereist",IF(G11&gt;200,"Maatregelen vereist",IF(G11&gt;20,"Aandacht vereist",IF(G11&gt;70,"Aandacht vereist",IF(G11&lt;20,"Aanvaardbaar risico"))))))))</f>
        <v>Aanvaardbaar risico</v>
      </c>
      <c r="I11" s="21"/>
      <c r="J11" s="1"/>
      <c r="K11" s="1"/>
      <c r="L11" s="1"/>
      <c r="M11" s="1">
        <f t="shared" si="0"/>
        <v>0</v>
      </c>
      <c r="N11" s="38" t="str">
        <f t="shared" si="1"/>
        <v>Aanvaardbaar risico</v>
      </c>
    </row>
    <row r="12" spans="1:14" ht="21">
      <c r="A12" s="69"/>
      <c r="B12" s="21"/>
      <c r="C12" s="21"/>
      <c r="D12" s="1"/>
      <c r="E12" s="1"/>
      <c r="F12" s="1"/>
      <c r="G12" s="1">
        <f t="shared" si="4"/>
        <v>0</v>
      </c>
      <c r="H12" s="5" t="str">
        <f t="shared" si="5"/>
        <v>Aanvaardbaar risico</v>
      </c>
      <c r="I12" s="21"/>
      <c r="J12" s="1"/>
      <c r="K12" s="1"/>
      <c r="L12" s="1"/>
      <c r="M12" s="1">
        <f t="shared" si="0"/>
        <v>0</v>
      </c>
      <c r="N12" s="38" t="str">
        <f t="shared" si="1"/>
        <v>Aanvaardbaar risico</v>
      </c>
    </row>
    <row r="13" spans="1:14" ht="21">
      <c r="A13" s="69"/>
      <c r="B13" s="21"/>
      <c r="C13" s="21"/>
      <c r="D13" s="1"/>
      <c r="E13" s="1"/>
      <c r="F13" s="1"/>
      <c r="G13" s="1">
        <f t="shared" si="4"/>
        <v>0</v>
      </c>
      <c r="H13" s="5" t="str">
        <f t="shared" si="5"/>
        <v>Aanvaardbaar risico</v>
      </c>
      <c r="I13" s="21"/>
      <c r="J13" s="1"/>
      <c r="K13" s="1"/>
      <c r="L13" s="1"/>
      <c r="M13" s="1">
        <f t="shared" si="0"/>
        <v>0</v>
      </c>
      <c r="N13" s="38" t="str">
        <f t="shared" si="1"/>
        <v>Aanvaardbaar risico</v>
      </c>
    </row>
    <row r="14" spans="1:14" ht="21">
      <c r="A14" s="58" t="s">
        <v>36</v>
      </c>
      <c r="B14" s="59" t="s">
        <v>37</v>
      </c>
      <c r="C14" s="60"/>
      <c r="D14" s="68"/>
      <c r="E14" s="68"/>
      <c r="F14" s="68"/>
      <c r="G14" s="68"/>
      <c r="H14" s="60"/>
      <c r="I14" s="60"/>
      <c r="J14" s="68"/>
      <c r="K14" s="68"/>
      <c r="L14" s="68"/>
      <c r="M14" s="68"/>
      <c r="N14" s="61"/>
    </row>
    <row r="15" spans="1:14" ht="21">
      <c r="A15" s="69"/>
      <c r="B15" s="21" t="s">
        <v>103</v>
      </c>
      <c r="C15" s="21" t="s">
        <v>104</v>
      </c>
      <c r="D15" s="1">
        <v>7</v>
      </c>
      <c r="E15" s="1">
        <v>3</v>
      </c>
      <c r="F15" s="1">
        <v>6</v>
      </c>
      <c r="G15" s="1">
        <f t="shared" si="4"/>
        <v>126</v>
      </c>
      <c r="H15" s="5" t="str">
        <f>IF(G15&gt;400,"Werken stoppen",IF(G15&gt;200,"Directe verbetering vereist",IF(G15&gt;400,"Directe verbetering vereist",IF(G15&gt;70,"Maatregelen vereist",IF(G15&gt;200,"Maatregelen vereist",IF(G15&gt;20,"Aandacht vereist",IF(G15&gt;70,"Aandacht vereist",IF(G15&lt;20,"Aanvaardbaar risico"))))))))</f>
        <v>Maatregelen vereist</v>
      </c>
      <c r="I15" s="21" t="s">
        <v>105</v>
      </c>
      <c r="J15" s="1">
        <v>3</v>
      </c>
      <c r="K15" s="1">
        <v>2</v>
      </c>
      <c r="L15" s="1">
        <v>2</v>
      </c>
      <c r="M15" s="1">
        <f t="shared" si="0"/>
        <v>12</v>
      </c>
      <c r="N15" s="38" t="str">
        <f t="shared" ref="N15:N21" si="6">IF(M15&gt;400,"Werken stoppen",IF(M15&gt;200,"Directe verbetering vereist",IF(M15&gt;400,"Directe verbetering vereist",IF(M15&gt;70,"Maatregelen vereist",IF(M15&gt;200,"Maatregelen vereist",IF(M15&gt;20,"Aandacht vereist",IF(M15&gt;70,"Aandacht vereist",IF(M15&lt;20,"Aanvaardbaar risico"))))))))</f>
        <v>Aanvaardbaar risico</v>
      </c>
    </row>
    <row r="16" spans="1:14" ht="42">
      <c r="A16" s="69"/>
      <c r="B16" s="21" t="s">
        <v>106</v>
      </c>
      <c r="C16" s="21" t="s">
        <v>107</v>
      </c>
      <c r="D16" s="1">
        <v>15</v>
      </c>
      <c r="E16" s="1">
        <v>3</v>
      </c>
      <c r="F16" s="1">
        <v>0.5</v>
      </c>
      <c r="G16" s="1">
        <f t="shared" si="4"/>
        <v>22.5</v>
      </c>
      <c r="H16" s="5" t="str">
        <f t="shared" ref="H16:H19" si="7">IF(G16&gt;400,"Werken stoppen",IF(G16&gt;200,"Directe verbetering vereist",IF(G16&gt;400,"Directe verbetering vereist",IF(G16&gt;70,"Maatregelen vereist",IF(G16&gt;200,"Maatregelen vereist",IF(G16&gt;20,"Aandacht vereist",IF(G16&gt;70,"Aandacht vereist",IF(G16&lt;20,"Aanvaardbaar risico"))))))))</f>
        <v>Aandacht vereist</v>
      </c>
      <c r="I16" s="21" t="s">
        <v>108</v>
      </c>
      <c r="J16" s="1">
        <v>15</v>
      </c>
      <c r="K16" s="1">
        <v>1</v>
      </c>
      <c r="L16" s="1">
        <v>1</v>
      </c>
      <c r="M16" s="1">
        <f t="shared" si="0"/>
        <v>15</v>
      </c>
      <c r="N16" s="38" t="str">
        <f t="shared" si="6"/>
        <v>Aanvaardbaar risico</v>
      </c>
    </row>
    <row r="17" spans="1:14" ht="21">
      <c r="A17" s="69"/>
      <c r="B17" s="21" t="s">
        <v>109</v>
      </c>
      <c r="C17" s="21" t="s">
        <v>110</v>
      </c>
      <c r="D17" s="1">
        <v>7</v>
      </c>
      <c r="E17" s="1">
        <v>2</v>
      </c>
      <c r="F17" s="1">
        <v>3</v>
      </c>
      <c r="G17" s="1">
        <f t="shared" si="4"/>
        <v>42</v>
      </c>
      <c r="H17" s="5" t="str">
        <f t="shared" si="7"/>
        <v>Aandacht vereist</v>
      </c>
      <c r="I17" s="21" t="s">
        <v>111</v>
      </c>
      <c r="J17" s="1">
        <v>7</v>
      </c>
      <c r="K17" s="1">
        <v>2</v>
      </c>
      <c r="L17" s="1">
        <v>1</v>
      </c>
      <c r="M17" s="1">
        <f t="shared" si="0"/>
        <v>14</v>
      </c>
      <c r="N17" s="38" t="str">
        <f t="shared" si="6"/>
        <v>Aanvaardbaar risico</v>
      </c>
    </row>
    <row r="18" spans="1:14" ht="42">
      <c r="A18" s="69"/>
      <c r="B18" s="21" t="s">
        <v>112</v>
      </c>
      <c r="C18" s="21" t="s">
        <v>113</v>
      </c>
      <c r="D18" s="1">
        <v>7</v>
      </c>
      <c r="E18" s="1">
        <v>3</v>
      </c>
      <c r="F18" s="1">
        <v>1</v>
      </c>
      <c r="G18" s="1">
        <f t="shared" si="4"/>
        <v>21</v>
      </c>
      <c r="H18" s="5" t="str">
        <f t="shared" si="7"/>
        <v>Aandacht vereist</v>
      </c>
      <c r="I18" s="21" t="s">
        <v>114</v>
      </c>
      <c r="J18" s="1">
        <v>7</v>
      </c>
      <c r="K18" s="1">
        <v>2</v>
      </c>
      <c r="L18" s="1">
        <v>1</v>
      </c>
      <c r="M18" s="1">
        <f t="shared" si="0"/>
        <v>14</v>
      </c>
      <c r="N18" s="38" t="str">
        <f t="shared" si="6"/>
        <v>Aanvaardbaar risico</v>
      </c>
    </row>
    <row r="19" spans="1:14" ht="42">
      <c r="A19" s="69"/>
      <c r="B19" s="21" t="s">
        <v>115</v>
      </c>
      <c r="C19" s="21" t="s">
        <v>116</v>
      </c>
      <c r="D19" s="1">
        <v>7</v>
      </c>
      <c r="E19" s="1">
        <v>2</v>
      </c>
      <c r="F19" s="1">
        <v>6</v>
      </c>
      <c r="G19" s="1">
        <f t="shared" si="4"/>
        <v>84</v>
      </c>
      <c r="H19" s="5" t="str">
        <f t="shared" si="7"/>
        <v>Maatregelen vereist</v>
      </c>
      <c r="I19" s="21" t="s">
        <v>114</v>
      </c>
      <c r="J19" s="1">
        <v>7</v>
      </c>
      <c r="K19" s="1">
        <v>1</v>
      </c>
      <c r="L19" s="1">
        <v>2</v>
      </c>
      <c r="M19" s="1">
        <f t="shared" si="0"/>
        <v>14</v>
      </c>
      <c r="N19" s="38" t="str">
        <f t="shared" si="6"/>
        <v>Aanvaardbaar risico</v>
      </c>
    </row>
    <row r="20" spans="1:14" ht="42">
      <c r="A20" s="69"/>
      <c r="B20" s="21" t="s">
        <v>117</v>
      </c>
      <c r="C20" s="21" t="s">
        <v>118</v>
      </c>
      <c r="D20" s="1">
        <v>3</v>
      </c>
      <c r="E20" s="1">
        <v>3</v>
      </c>
      <c r="F20" s="1">
        <v>6</v>
      </c>
      <c r="G20" s="1">
        <f t="shared" si="4"/>
        <v>54</v>
      </c>
      <c r="H20" s="5" t="str">
        <f>IF(G20&gt;400,"Werken stoppen",IF(G20&gt;200,"Directe verbetering vereist",IF(G20&gt;400,"Directe verbetering vereist",IF(G20&gt;70,"Maatregelen vereist",IF(G20&gt;200,"Maatregelen vereist",IF(G20&gt;20,"Aandacht vereist",IF(G20&gt;70,"Aandacht vereist",IF(G20&lt;20,"Aanvaardbaar risico"))))))))</f>
        <v>Aandacht vereist</v>
      </c>
      <c r="I20" s="21" t="s">
        <v>119</v>
      </c>
      <c r="J20" s="1">
        <v>3</v>
      </c>
      <c r="K20" s="1">
        <v>3</v>
      </c>
      <c r="L20" s="1">
        <v>1</v>
      </c>
      <c r="M20" s="1">
        <f t="shared" si="0"/>
        <v>9</v>
      </c>
      <c r="N20" s="38" t="str">
        <f t="shared" si="6"/>
        <v>Aanvaardbaar risico</v>
      </c>
    </row>
    <row r="21" spans="1:14" ht="21">
      <c r="A21" s="69"/>
      <c r="B21" s="21"/>
      <c r="C21" s="21"/>
      <c r="D21" s="1"/>
      <c r="E21" s="1"/>
      <c r="F21" s="1"/>
      <c r="G21" s="1">
        <f t="shared" si="4"/>
        <v>0</v>
      </c>
      <c r="H21" s="5" t="str">
        <f>IF(G21&gt;400,"Werken stoppen",IF(G21&gt;200,"Directe verbetering vereist",IF(G21&gt;400,"Directe verbetering vereist",IF(G21&gt;70,"Maatregelen vereist",IF(G21&gt;200,"Maatregelen vereist",IF(G21&gt;20,"Aandacht vereist",IF(G21&gt;70,"Aandacht vereist",IF(G21&lt;20,"Aanvaardbaar risico"))))))))</f>
        <v>Aanvaardbaar risico</v>
      </c>
      <c r="I21" s="21"/>
      <c r="J21" s="1"/>
      <c r="K21" s="1"/>
      <c r="L21" s="1"/>
      <c r="M21" s="1">
        <f t="shared" si="0"/>
        <v>0</v>
      </c>
      <c r="N21" s="38" t="str">
        <f t="shared" si="6"/>
        <v>Aanvaardbaar risico</v>
      </c>
    </row>
    <row r="22" spans="1:14" ht="21">
      <c r="A22" s="58" t="s">
        <v>38</v>
      </c>
      <c r="B22" s="59" t="s">
        <v>39</v>
      </c>
      <c r="C22" s="60"/>
      <c r="D22" s="68"/>
      <c r="E22" s="68"/>
      <c r="F22" s="68"/>
      <c r="G22" s="68"/>
      <c r="H22" s="60"/>
      <c r="I22" s="60"/>
      <c r="J22" s="68"/>
      <c r="K22" s="68"/>
      <c r="L22" s="68"/>
      <c r="M22" s="68"/>
      <c r="N22" s="61"/>
    </row>
    <row r="23" spans="1:14" ht="63">
      <c r="A23" s="92"/>
      <c r="B23" s="84" t="s">
        <v>43</v>
      </c>
      <c r="C23" s="21" t="s">
        <v>44</v>
      </c>
      <c r="D23" s="1">
        <v>3</v>
      </c>
      <c r="E23" s="1">
        <v>5</v>
      </c>
      <c r="F23" s="1">
        <v>10</v>
      </c>
      <c r="G23" s="1">
        <f>D23*E23*F23</f>
        <v>150</v>
      </c>
      <c r="H23" s="5" t="str">
        <f>IF(G23&gt;400,"Werken stoppen",IF(G23&gt;200,"Directe verbetering vereist",IF(G23&gt;400,"Directe verbetering vereist",IF(G23&gt;70,"Maatregelen vereist",IF(G23&gt;200,"Maatregelen vereist",IF(G23&gt;20,"Aandacht vereist",IF(G23&gt;70,"Aandacht vereist",IF(G23&lt;20,"Aanvaardbaar risico"))))))))</f>
        <v>Maatregelen vereist</v>
      </c>
      <c r="I23" s="64" t="s">
        <v>120</v>
      </c>
      <c r="J23" s="1">
        <v>1</v>
      </c>
      <c r="K23" s="1">
        <v>5</v>
      </c>
      <c r="L23" s="1">
        <v>2</v>
      </c>
      <c r="M23" s="1">
        <f t="shared" si="0"/>
        <v>10</v>
      </c>
      <c r="N23" s="38" t="str">
        <f>IF(M23&gt;400,"Werken stoppen",IF(M23&gt;200,"Directe verbetering vereist",IF(M23&gt;400,"Directe verbetering vereist",IF(M23&gt;70,"Maatregelen vereist",IF(M23&gt;200,"Maatregelen vereist",IF(M23&gt;20,"Aandacht vereist",IF(M23&gt;70,"Aandacht vereist",IF(M23&lt;20,"Aanvaardbaar risico"))))))))</f>
        <v>Aanvaardbaar risico</v>
      </c>
    </row>
    <row r="24" spans="1:14" ht="63">
      <c r="A24" s="93"/>
      <c r="B24" s="90"/>
      <c r="C24" s="21" t="s">
        <v>46</v>
      </c>
      <c r="D24" s="1">
        <v>3</v>
      </c>
      <c r="E24" s="1">
        <v>5</v>
      </c>
      <c r="F24" s="1">
        <v>10</v>
      </c>
      <c r="G24" s="1">
        <f t="shared" ref="G24:G29" si="8">D24*E24*F24</f>
        <v>150</v>
      </c>
      <c r="H24" s="5" t="str">
        <f t="shared" ref="H24:H29" si="9">IF(G24&gt;400,"Werken stoppen",IF(G24&gt;200,"Directe verbetering vereist",IF(G24&gt;400,"Directe verbetering vereist",IF(G24&gt;70,"Maatregelen vereist",IF(G24&gt;200,"Maatregelen vereist",IF(G24&gt;20,"Aandacht vereist",IF(G24&gt;70,"Aandacht vereist",IF(G24&lt;20,"Aanvaardbaar risico"))))))))</f>
        <v>Maatregelen vereist</v>
      </c>
      <c r="I24" s="64" t="s">
        <v>120</v>
      </c>
      <c r="J24" s="1">
        <v>1</v>
      </c>
      <c r="K24" s="1">
        <v>5</v>
      </c>
      <c r="L24" s="1">
        <v>2</v>
      </c>
      <c r="M24" s="1">
        <f t="shared" si="0"/>
        <v>10</v>
      </c>
      <c r="N24" s="38" t="str">
        <f t="shared" ref="N24:N29" si="10">IF(M24&gt;400,"Werken stoppen",IF(M24&gt;200,"Directe verbetering vereist",IF(M24&gt;400,"Directe verbetering vereist",IF(M24&gt;70,"Maatregelen vereist",IF(M24&gt;200,"Maatregelen vereist",IF(M24&gt;20,"Aandacht vereist",IF(M24&gt;70,"Aandacht vereist",IF(M24&lt;20,"Aanvaardbaar risico"))))))))</f>
        <v>Aanvaardbaar risico</v>
      </c>
    </row>
    <row r="25" spans="1:14" ht="63">
      <c r="A25" s="94"/>
      <c r="B25" s="85"/>
      <c r="C25" s="21" t="s">
        <v>47</v>
      </c>
      <c r="D25" s="1">
        <v>3</v>
      </c>
      <c r="E25" s="1">
        <v>5</v>
      </c>
      <c r="F25" s="1">
        <v>10</v>
      </c>
      <c r="G25" s="1">
        <f t="shared" si="8"/>
        <v>150</v>
      </c>
      <c r="H25" s="5" t="str">
        <f t="shared" si="9"/>
        <v>Maatregelen vereist</v>
      </c>
      <c r="I25" s="64" t="s">
        <v>120</v>
      </c>
      <c r="J25" s="1">
        <v>1</v>
      </c>
      <c r="K25" s="1">
        <v>5</v>
      </c>
      <c r="L25" s="1">
        <v>2</v>
      </c>
      <c r="M25" s="1">
        <f t="shared" si="0"/>
        <v>10</v>
      </c>
      <c r="N25" s="38" t="str">
        <f t="shared" si="10"/>
        <v>Aanvaardbaar risico</v>
      </c>
    </row>
    <row r="26" spans="1:14" ht="21">
      <c r="A26" s="92"/>
      <c r="B26" s="84" t="s">
        <v>48</v>
      </c>
      <c r="C26" s="21" t="s">
        <v>49</v>
      </c>
      <c r="D26" s="1">
        <v>3</v>
      </c>
      <c r="E26" s="1">
        <v>5</v>
      </c>
      <c r="F26" s="1">
        <v>10</v>
      </c>
      <c r="G26" s="1">
        <f t="shared" si="8"/>
        <v>150</v>
      </c>
      <c r="H26" s="5" t="str">
        <f t="shared" si="9"/>
        <v>Maatregelen vereist</v>
      </c>
      <c r="I26" s="21" t="s">
        <v>50</v>
      </c>
      <c r="J26" s="1">
        <v>1</v>
      </c>
      <c r="K26" s="1">
        <v>1</v>
      </c>
      <c r="L26" s="1">
        <v>2</v>
      </c>
      <c r="M26" s="1">
        <f t="shared" si="0"/>
        <v>2</v>
      </c>
      <c r="N26" s="38" t="str">
        <f t="shared" si="10"/>
        <v>Aanvaardbaar risico</v>
      </c>
    </row>
    <row r="27" spans="1:14" ht="63">
      <c r="A27" s="94"/>
      <c r="B27" s="85"/>
      <c r="C27" s="21" t="s">
        <v>121</v>
      </c>
      <c r="D27" s="1">
        <v>3</v>
      </c>
      <c r="E27" s="1">
        <v>5</v>
      </c>
      <c r="F27" s="1">
        <v>25</v>
      </c>
      <c r="G27" s="1">
        <f t="shared" si="8"/>
        <v>375</v>
      </c>
      <c r="H27" s="5" t="str">
        <f t="shared" si="9"/>
        <v>Directe verbetering vereist</v>
      </c>
      <c r="I27" s="64" t="s">
        <v>122</v>
      </c>
      <c r="J27" s="1">
        <v>3</v>
      </c>
      <c r="K27" s="1">
        <v>5</v>
      </c>
      <c r="L27" s="1">
        <v>1</v>
      </c>
      <c r="M27" s="1">
        <f t="shared" si="0"/>
        <v>15</v>
      </c>
      <c r="N27" s="38" t="str">
        <f t="shared" si="10"/>
        <v>Aanvaardbaar risico</v>
      </c>
    </row>
    <row r="28" spans="1:14" ht="42">
      <c r="A28" s="69"/>
      <c r="B28" s="21" t="s">
        <v>123</v>
      </c>
      <c r="C28" s="21" t="s">
        <v>124</v>
      </c>
      <c r="D28" s="1">
        <v>7</v>
      </c>
      <c r="E28" s="1">
        <v>3</v>
      </c>
      <c r="F28" s="1">
        <v>10</v>
      </c>
      <c r="G28" s="1">
        <f t="shared" si="8"/>
        <v>210</v>
      </c>
      <c r="H28" s="5" t="str">
        <f t="shared" si="9"/>
        <v>Directe verbetering vereist</v>
      </c>
      <c r="I28" s="21" t="s">
        <v>125</v>
      </c>
      <c r="J28" s="1">
        <v>7</v>
      </c>
      <c r="K28" s="1">
        <v>2</v>
      </c>
      <c r="L28" s="1">
        <v>1</v>
      </c>
      <c r="M28" s="1">
        <f t="shared" si="0"/>
        <v>14</v>
      </c>
      <c r="N28" s="38" t="str">
        <f t="shared" si="10"/>
        <v>Aanvaardbaar risico</v>
      </c>
    </row>
    <row r="29" spans="1:14" ht="21">
      <c r="A29" s="69"/>
      <c r="B29" s="21" t="s">
        <v>126</v>
      </c>
      <c r="C29" s="21" t="s">
        <v>127</v>
      </c>
      <c r="D29" s="1">
        <v>7</v>
      </c>
      <c r="E29" s="1">
        <v>10</v>
      </c>
      <c r="F29" s="1">
        <v>15</v>
      </c>
      <c r="G29" s="1">
        <f t="shared" si="8"/>
        <v>1050</v>
      </c>
      <c r="H29" s="5" t="str">
        <f t="shared" si="9"/>
        <v>Werken stoppen</v>
      </c>
      <c r="I29" s="21" t="s">
        <v>128</v>
      </c>
      <c r="J29" s="1">
        <v>1</v>
      </c>
      <c r="K29" s="1">
        <v>1</v>
      </c>
      <c r="L29" s="1">
        <v>15</v>
      </c>
      <c r="M29" s="1">
        <f t="shared" si="0"/>
        <v>15</v>
      </c>
      <c r="N29" s="38" t="str">
        <f t="shared" si="10"/>
        <v>Aanvaardbaar risico</v>
      </c>
    </row>
    <row r="30" spans="1:14" ht="21">
      <c r="A30" s="58" t="s">
        <v>53</v>
      </c>
      <c r="B30" s="59" t="s">
        <v>54</v>
      </c>
      <c r="C30" s="60"/>
      <c r="D30" s="68"/>
      <c r="E30" s="68"/>
      <c r="F30" s="68"/>
      <c r="G30" s="68"/>
      <c r="H30" s="60"/>
      <c r="I30" s="60"/>
      <c r="J30" s="68"/>
      <c r="K30" s="68"/>
      <c r="L30" s="68"/>
      <c r="M30" s="68"/>
      <c r="N30" s="61"/>
    </row>
    <row r="31" spans="1:14" ht="63">
      <c r="A31" s="69"/>
      <c r="B31" s="21" t="s">
        <v>129</v>
      </c>
      <c r="C31" s="78" t="s">
        <v>92</v>
      </c>
      <c r="D31" s="1">
        <v>3</v>
      </c>
      <c r="E31" s="1">
        <v>2</v>
      </c>
      <c r="F31" s="1">
        <v>6</v>
      </c>
      <c r="G31" s="1">
        <f>D31*E31*F31</f>
        <v>36</v>
      </c>
      <c r="H31" s="5" t="str">
        <f>IF(G31&gt;400,"Werken stoppen",IF(G31&gt;200,"Directe verbetering vereist",IF(G31&gt;400,"Directe verbetering vereist",IF(G31&gt;70,"Maatregelen vereist",IF(G31&gt;200,"Maatregelen vereist",IF(G31&gt;20,"Aandacht vereist",IF(G31&gt;70,"Aandacht vereist",IF(G31&lt;20,"Aanvaardbaar risico"))))))))</f>
        <v>Aandacht vereist</v>
      </c>
      <c r="I31" s="21" t="s">
        <v>130</v>
      </c>
      <c r="J31" s="1">
        <v>2</v>
      </c>
      <c r="K31" s="1">
        <v>1</v>
      </c>
      <c r="L31" s="1">
        <v>2</v>
      </c>
      <c r="M31" s="1">
        <f t="shared" si="0"/>
        <v>4</v>
      </c>
      <c r="N31" s="38" t="str">
        <f>IF(M31&gt;400,"Werken stoppen",IF(M31&gt;200,"Directe verbetering vereist",IF(M31&gt;400,"Directe verbetering vereist",IF(M31&gt;70,"Maatregelen vereist",IF(M31&gt;200,"Maatregelen vereist",IF(M31&gt;20,"Aandacht vereist",IF(M31&gt;70,"Aandacht vereist",IF(M31&lt;20,"Aanvaardbaar risico"))))))))</f>
        <v>Aanvaardbaar risico</v>
      </c>
    </row>
    <row r="32" spans="1:14" ht="42">
      <c r="A32" s="69"/>
      <c r="B32" s="21" t="s">
        <v>131</v>
      </c>
      <c r="C32" s="21" t="s">
        <v>132</v>
      </c>
      <c r="D32" s="1">
        <v>100</v>
      </c>
      <c r="E32" s="1">
        <v>2</v>
      </c>
      <c r="F32" s="1">
        <v>3</v>
      </c>
      <c r="G32" s="1">
        <f t="shared" ref="G32:G37" si="11">D32*E32*F32</f>
        <v>600</v>
      </c>
      <c r="H32" s="5" t="str">
        <f t="shared" ref="H32:H37" si="12">IF(G32&gt;400,"Werken stoppen",IF(G32&gt;200,"Directe verbetering vereist",IF(G32&gt;400,"Directe verbetering vereist",IF(G32&gt;70,"Maatregelen vereist",IF(G32&gt;200,"Maatregelen vereist",IF(G32&gt;20,"Aandacht vereist",IF(G32&gt;70,"Aandacht vereist",IF(G32&lt;20,"Aanvaardbaar risico"))))))))</f>
        <v>Werken stoppen</v>
      </c>
      <c r="I32" s="21" t="s">
        <v>133</v>
      </c>
      <c r="J32" s="1">
        <v>100</v>
      </c>
      <c r="K32" s="1">
        <v>0.5</v>
      </c>
      <c r="L32" s="1">
        <v>0.5</v>
      </c>
      <c r="M32" s="1">
        <f t="shared" si="0"/>
        <v>25</v>
      </c>
      <c r="N32" s="38" t="str">
        <f t="shared" ref="N32:N37" si="13">IF(M32&gt;400,"Werken stoppen",IF(M32&gt;200,"Directe verbetering vereist",IF(M32&gt;400,"Directe verbetering vereist",IF(M32&gt;70,"Maatregelen vereist",IF(M32&gt;200,"Maatregelen vereist",IF(M32&gt;20,"Aandacht vereist",IF(M32&gt;70,"Aandacht vereist",IF(M32&lt;20,"Aanvaardbaar risico"))))))))</f>
        <v>Aandacht vereist</v>
      </c>
    </row>
    <row r="33" spans="1:14" ht="21">
      <c r="A33" s="69"/>
      <c r="B33" s="21"/>
      <c r="C33" s="21"/>
      <c r="D33" s="1"/>
      <c r="E33" s="1"/>
      <c r="F33" s="1"/>
      <c r="G33" s="1">
        <f t="shared" si="11"/>
        <v>0</v>
      </c>
      <c r="H33" s="5" t="str">
        <f t="shared" si="12"/>
        <v>Aanvaardbaar risico</v>
      </c>
      <c r="I33" s="21"/>
      <c r="J33" s="1"/>
      <c r="K33" s="1"/>
      <c r="L33" s="1"/>
      <c r="M33" s="1">
        <f t="shared" si="0"/>
        <v>0</v>
      </c>
      <c r="N33" s="38" t="str">
        <f t="shared" si="13"/>
        <v>Aanvaardbaar risico</v>
      </c>
    </row>
    <row r="34" spans="1:14" ht="21">
      <c r="A34" s="69"/>
      <c r="B34" s="21"/>
      <c r="C34" s="21"/>
      <c r="D34" s="1"/>
      <c r="E34" s="1"/>
      <c r="F34" s="1"/>
      <c r="G34" s="1">
        <f t="shared" si="11"/>
        <v>0</v>
      </c>
      <c r="H34" s="5" t="str">
        <f t="shared" si="12"/>
        <v>Aanvaardbaar risico</v>
      </c>
      <c r="I34" s="21"/>
      <c r="J34" s="1"/>
      <c r="K34" s="1"/>
      <c r="L34" s="1"/>
      <c r="M34" s="1">
        <f t="shared" si="0"/>
        <v>0</v>
      </c>
      <c r="N34" s="38" t="str">
        <f t="shared" si="13"/>
        <v>Aanvaardbaar risico</v>
      </c>
    </row>
    <row r="35" spans="1:14" ht="21">
      <c r="A35" s="69"/>
      <c r="B35" s="21"/>
      <c r="C35" s="21"/>
      <c r="D35" s="1"/>
      <c r="E35" s="1"/>
      <c r="F35" s="1"/>
      <c r="G35" s="1">
        <f t="shared" si="11"/>
        <v>0</v>
      </c>
      <c r="H35" s="5" t="str">
        <f t="shared" si="12"/>
        <v>Aanvaardbaar risico</v>
      </c>
      <c r="I35" s="21"/>
      <c r="J35" s="1"/>
      <c r="K35" s="1"/>
      <c r="L35" s="1"/>
      <c r="M35" s="1">
        <f t="shared" si="0"/>
        <v>0</v>
      </c>
      <c r="N35" s="38" t="str">
        <f t="shared" si="13"/>
        <v>Aanvaardbaar risico</v>
      </c>
    </row>
    <row r="36" spans="1:14" ht="21">
      <c r="A36" s="69"/>
      <c r="B36" s="21"/>
      <c r="C36" s="21"/>
      <c r="D36" s="1"/>
      <c r="E36" s="1"/>
      <c r="F36" s="1"/>
      <c r="G36" s="1">
        <f t="shared" si="11"/>
        <v>0</v>
      </c>
      <c r="H36" s="5" t="str">
        <f t="shared" si="12"/>
        <v>Aanvaardbaar risico</v>
      </c>
      <c r="I36" s="21"/>
      <c r="J36" s="1"/>
      <c r="K36" s="1"/>
      <c r="L36" s="1"/>
      <c r="M36" s="1">
        <f t="shared" si="0"/>
        <v>0</v>
      </c>
      <c r="N36" s="38" t="str">
        <f t="shared" si="13"/>
        <v>Aanvaardbaar risico</v>
      </c>
    </row>
    <row r="37" spans="1:14" ht="21">
      <c r="A37" s="69"/>
      <c r="B37" s="21"/>
      <c r="C37" s="21"/>
      <c r="D37" s="1"/>
      <c r="E37" s="1"/>
      <c r="F37" s="1"/>
      <c r="G37" s="1">
        <f t="shared" si="11"/>
        <v>0</v>
      </c>
      <c r="H37" s="5" t="str">
        <f t="shared" si="12"/>
        <v>Aanvaardbaar risico</v>
      </c>
      <c r="I37" s="21"/>
      <c r="J37" s="1"/>
      <c r="K37" s="1"/>
      <c r="L37" s="1"/>
      <c r="M37" s="1">
        <f t="shared" si="0"/>
        <v>0</v>
      </c>
      <c r="N37" s="38" t="str">
        <f t="shared" si="13"/>
        <v>Aanvaardbaar risico</v>
      </c>
    </row>
    <row r="38" spans="1:14" ht="21">
      <c r="A38" s="58" t="s">
        <v>55</v>
      </c>
      <c r="B38" s="59" t="s">
        <v>56</v>
      </c>
      <c r="C38" s="60"/>
      <c r="D38" s="63"/>
      <c r="E38" s="63"/>
      <c r="F38" s="63"/>
      <c r="G38" s="63"/>
      <c r="H38" s="60"/>
      <c r="I38" s="60"/>
      <c r="J38" s="63"/>
      <c r="K38" s="63"/>
      <c r="L38" s="63"/>
      <c r="M38" s="63"/>
      <c r="N38" s="62"/>
    </row>
    <row r="39" spans="1:14" ht="42">
      <c r="A39" s="65"/>
      <c r="B39" s="21" t="s">
        <v>57</v>
      </c>
      <c r="C39" s="64" t="s">
        <v>58</v>
      </c>
      <c r="D39" s="1">
        <v>4</v>
      </c>
      <c r="E39" s="1">
        <v>4</v>
      </c>
      <c r="F39" s="1">
        <v>8</v>
      </c>
      <c r="G39" s="1">
        <f t="shared" ref="G39:G42" si="14">D39*E39*F39</f>
        <v>128</v>
      </c>
      <c r="H39" s="5" t="str">
        <f t="shared" ref="H39:H42" si="15">IF(G39&gt;400,"Werken stoppen",IF(G39&gt;200,"Directe verbetering vereist",IF(G39&gt;400,"Directe verbetering vereist",IF(G39&gt;70,"Maatregelen vereist",IF(G39&gt;200,"Maatregelen vereist",IF(G39&gt;20,"Aandacht vereist",IF(G39&gt;70,"Aandacht vereist",IF(G39&lt;20,"Aanvaardbaar risico"))))))))</f>
        <v>Maatregelen vereist</v>
      </c>
      <c r="I39" s="64" t="s">
        <v>59</v>
      </c>
      <c r="J39" s="1">
        <v>1</v>
      </c>
      <c r="K39" s="1">
        <v>1</v>
      </c>
      <c r="L39" s="1">
        <v>8</v>
      </c>
      <c r="M39" s="1">
        <f t="shared" si="0"/>
        <v>8</v>
      </c>
      <c r="N39" s="38" t="str">
        <f t="shared" ref="N39:N45" si="16">IF(M39&gt;400,"Werken stoppen",IF(M39&gt;200,"Directe verbetering vereist",IF(M39&gt;400,"Directe verbetering vereist",IF(M39&gt;70,"Maatregelen vereist",IF(M39&gt;200,"Maatregelen vereist",IF(M39&gt;20,"Aandacht vereist",IF(M39&gt;70,"Aandacht vereist",IF(M39&lt;20,"Aanvaardbaar risico"))))))))</f>
        <v>Aanvaardbaar risico</v>
      </c>
    </row>
    <row r="40" spans="1:14" ht="42">
      <c r="A40" s="65"/>
      <c r="B40" s="64" t="s">
        <v>60</v>
      </c>
      <c r="C40" s="64" t="s">
        <v>58</v>
      </c>
      <c r="D40" s="1">
        <v>5</v>
      </c>
      <c r="E40" s="1">
        <v>3</v>
      </c>
      <c r="F40" s="1">
        <v>10</v>
      </c>
      <c r="G40" s="1">
        <f t="shared" si="14"/>
        <v>150</v>
      </c>
      <c r="H40" s="5" t="str">
        <f t="shared" si="15"/>
        <v>Maatregelen vereist</v>
      </c>
      <c r="I40" s="64" t="s">
        <v>61</v>
      </c>
      <c r="J40" s="1">
        <v>1</v>
      </c>
      <c r="K40" s="1">
        <v>1</v>
      </c>
      <c r="L40" s="1">
        <v>6</v>
      </c>
      <c r="M40" s="1">
        <f t="shared" si="0"/>
        <v>6</v>
      </c>
      <c r="N40" s="38" t="str">
        <f t="shared" si="16"/>
        <v>Aanvaardbaar risico</v>
      </c>
    </row>
    <row r="41" spans="1:14" ht="42">
      <c r="A41" s="65"/>
      <c r="B41" s="64" t="s">
        <v>62</v>
      </c>
      <c r="C41" s="64" t="s">
        <v>63</v>
      </c>
      <c r="D41" s="1">
        <v>5</v>
      </c>
      <c r="E41" s="1">
        <v>4</v>
      </c>
      <c r="F41" s="1">
        <v>10</v>
      </c>
      <c r="G41" s="1">
        <f t="shared" si="14"/>
        <v>200</v>
      </c>
      <c r="H41" s="5" t="str">
        <f t="shared" si="15"/>
        <v>Maatregelen vereist</v>
      </c>
      <c r="I41" s="64" t="s">
        <v>64</v>
      </c>
      <c r="J41" s="1">
        <v>1</v>
      </c>
      <c r="K41" s="1">
        <v>1</v>
      </c>
      <c r="L41" s="1">
        <v>10</v>
      </c>
      <c r="M41" s="1">
        <f t="shared" si="0"/>
        <v>10</v>
      </c>
      <c r="N41" s="38" t="str">
        <f t="shared" si="16"/>
        <v>Aanvaardbaar risico</v>
      </c>
    </row>
    <row r="42" spans="1:14" ht="21">
      <c r="A42" s="65"/>
      <c r="B42" s="64" t="s">
        <v>65</v>
      </c>
      <c r="C42" s="64" t="s">
        <v>63</v>
      </c>
      <c r="D42" s="1">
        <v>5</v>
      </c>
      <c r="E42" s="1">
        <v>5</v>
      </c>
      <c r="F42" s="1">
        <v>5</v>
      </c>
      <c r="G42" s="1">
        <f t="shared" si="14"/>
        <v>125</v>
      </c>
      <c r="H42" s="5" t="str">
        <f t="shared" si="15"/>
        <v>Maatregelen vereist</v>
      </c>
      <c r="I42" s="64" t="s">
        <v>66</v>
      </c>
      <c r="J42" s="1">
        <v>1</v>
      </c>
      <c r="K42" s="1">
        <v>1</v>
      </c>
      <c r="L42" s="1">
        <v>3</v>
      </c>
      <c r="M42" s="1">
        <f t="shared" si="0"/>
        <v>3</v>
      </c>
      <c r="N42" s="38" t="str">
        <f t="shared" si="16"/>
        <v>Aanvaardbaar risico</v>
      </c>
    </row>
    <row r="43" spans="1:14" ht="42">
      <c r="A43" s="65"/>
      <c r="B43" s="64" t="s">
        <v>134</v>
      </c>
      <c r="C43" s="64" t="s">
        <v>135</v>
      </c>
      <c r="D43" s="1">
        <v>7</v>
      </c>
      <c r="E43" s="1">
        <v>3</v>
      </c>
      <c r="F43" s="1">
        <v>3</v>
      </c>
      <c r="G43" s="1">
        <f t="shared" si="4"/>
        <v>63</v>
      </c>
      <c r="H43" s="5" t="str">
        <f t="shared" ref="H43:H45" si="17">IF(G43&gt;400,"Werken stoppen",IF(G43&gt;200,"Directe verbetering vereist",IF(G43&gt;400,"Directe verbetering vereist",IF(G43&gt;70,"Maatregelen vereist",IF(G43&gt;200,"Maatregelen vereist",IF(G43&gt;20,"Aandacht vereist",IF(G43&gt;70,"Aandacht vereist",IF(G43&lt;20,"Aanvaardbaar risico"))))))))</f>
        <v>Aandacht vereist</v>
      </c>
      <c r="I43" s="64" t="s">
        <v>136</v>
      </c>
      <c r="J43" s="1">
        <v>7</v>
      </c>
      <c r="K43" s="1">
        <v>2</v>
      </c>
      <c r="L43" s="1">
        <v>1</v>
      </c>
      <c r="M43" s="1">
        <f t="shared" si="0"/>
        <v>14</v>
      </c>
      <c r="N43" s="38" t="str">
        <f t="shared" si="16"/>
        <v>Aanvaardbaar risico</v>
      </c>
    </row>
    <row r="44" spans="1:14" ht="21">
      <c r="A44" s="65"/>
      <c r="B44" s="64"/>
      <c r="C44" s="64"/>
      <c r="D44" s="1"/>
      <c r="E44" s="1"/>
      <c r="F44" s="1"/>
      <c r="G44" s="1">
        <f t="shared" si="4"/>
        <v>0</v>
      </c>
      <c r="H44" s="5" t="str">
        <f t="shared" si="17"/>
        <v>Aanvaardbaar risico</v>
      </c>
      <c r="I44" s="64"/>
      <c r="J44" s="1"/>
      <c r="K44" s="1"/>
      <c r="L44" s="1"/>
      <c r="M44" s="1">
        <f t="shared" si="0"/>
        <v>0</v>
      </c>
      <c r="N44" s="38" t="str">
        <f t="shared" si="16"/>
        <v>Aanvaardbaar risico</v>
      </c>
    </row>
    <row r="45" spans="1:14" ht="21">
      <c r="A45" s="65"/>
      <c r="B45" s="64"/>
      <c r="C45" s="64"/>
      <c r="D45" s="1"/>
      <c r="E45" s="1"/>
      <c r="F45" s="1"/>
      <c r="G45" s="1">
        <f t="shared" si="4"/>
        <v>0</v>
      </c>
      <c r="H45" s="5" t="str">
        <f t="shared" si="17"/>
        <v>Aanvaardbaar risico</v>
      </c>
      <c r="I45" s="64"/>
      <c r="J45" s="1"/>
      <c r="K45" s="1"/>
      <c r="L45" s="1"/>
      <c r="M45" s="1">
        <f t="shared" si="0"/>
        <v>0</v>
      </c>
      <c r="N45" s="38" t="str">
        <f t="shared" si="16"/>
        <v>Aanvaardbaar risico</v>
      </c>
    </row>
  </sheetData>
  <mergeCells count="7">
    <mergeCell ref="A1:C1"/>
    <mergeCell ref="D3:F3"/>
    <mergeCell ref="J3:L3"/>
    <mergeCell ref="B23:B25"/>
    <mergeCell ref="B26:B27"/>
    <mergeCell ref="A23:A25"/>
    <mergeCell ref="A26:A27"/>
  </mergeCells>
  <conditionalFormatting sqref="H7:H13">
    <cfRule type="cellIs" dxfId="19" priority="6" operator="equal">
      <formula>"Werken stoppen"</formula>
    </cfRule>
    <cfRule type="cellIs" dxfId="18" priority="7" operator="equal">
      <formula>"aandacht vereist"</formula>
    </cfRule>
    <cfRule type="cellIs" dxfId="17" priority="8" stopIfTrue="1" operator="equal">
      <formula>"Directe verbetering vereist"</formula>
    </cfRule>
    <cfRule type="cellIs" dxfId="16" priority="9" stopIfTrue="1" operator="equal">
      <formula>"Aanvaardbaar risico"</formula>
    </cfRule>
    <cfRule type="cellIs" dxfId="15" priority="10" stopIfTrue="1" operator="equal">
      <formula>"Maatregelen vereist"</formula>
    </cfRule>
  </conditionalFormatting>
  <conditionalFormatting sqref="H39:H45">
    <cfRule type="cellIs" dxfId="14" priority="1" operator="equal">
      <formula>"Werken stoppen"</formula>
    </cfRule>
    <cfRule type="cellIs" dxfId="13" priority="2" operator="equal">
      <formula>"aandacht vereist"</formula>
    </cfRule>
    <cfRule type="cellIs" dxfId="12" priority="3" stopIfTrue="1" operator="equal">
      <formula>"Directe verbetering vereist"</formula>
    </cfRule>
    <cfRule type="cellIs" dxfId="11" priority="4" stopIfTrue="1" operator="equal">
      <formula>"Aanvaardbaar risico"</formula>
    </cfRule>
    <cfRule type="cellIs" dxfId="10" priority="5" stopIfTrue="1" operator="equal">
      <formula>"Maatregelen vereist"</formula>
    </cfRule>
  </conditionalFormatting>
  <conditionalFormatting sqref="N7:N13 H15:H21 N15:N21 H23:H29 N23:N29 H31:H37 N31:N37 N39:N45">
    <cfRule type="cellIs" dxfId="9" priority="11" operator="equal">
      <formula>"Werken stoppen"</formula>
    </cfRule>
    <cfRule type="cellIs" dxfId="8" priority="12" operator="equal">
      <formula>"aandacht vereist"</formula>
    </cfRule>
    <cfRule type="cellIs" dxfId="7" priority="13" stopIfTrue="1" operator="equal">
      <formula>"Directe verbetering vereist"</formula>
    </cfRule>
    <cfRule type="cellIs" dxfId="6" priority="14" stopIfTrue="1" operator="equal">
      <formula>"Aanvaardbaar risico"</formula>
    </cfRule>
    <cfRule type="cellIs" dxfId="5" priority="15" stopIfTrue="1" operator="equal">
      <formula>"Maatregelen vereist"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5"/>
  <sheetViews>
    <sheetView zoomScale="50" zoomScaleNormal="50" zoomScaleSheetLayoutView="55" zoomScalePageLayoutView="50" workbookViewId="0">
      <pane ySplit="5" topLeftCell="A23" activePane="bottomLeft" state="frozen"/>
      <selection pane="bottomLeft" activeCell="B39" sqref="B39:L42"/>
    </sheetView>
  </sheetViews>
  <sheetFormatPr defaultColWidth="9.140625" defaultRowHeight="21"/>
  <cols>
    <col min="1" max="1" width="4.7109375" style="23" customWidth="1"/>
    <col min="2" max="2" width="76.42578125" style="6" customWidth="1"/>
    <col min="3" max="3" width="61.140625" style="23" customWidth="1"/>
    <col min="4" max="4" width="10.28515625" style="7" customWidth="1"/>
    <col min="5" max="5" width="14.42578125" style="7" customWidth="1"/>
    <col min="6" max="6" width="11.5703125" style="7" customWidth="1"/>
    <col min="7" max="7" width="13.7109375" style="7" customWidth="1"/>
    <col min="8" max="8" width="34.140625" style="6" customWidth="1"/>
    <col min="9" max="9" width="103.28515625" style="6" customWidth="1"/>
    <col min="10" max="10" width="10" style="7" customWidth="1"/>
    <col min="11" max="11" width="12.140625" style="7" customWidth="1"/>
    <col min="12" max="12" width="10.5703125" style="7" customWidth="1"/>
    <col min="13" max="13" width="12.140625" style="7" customWidth="1"/>
    <col min="14" max="14" width="47.28515625" style="23" customWidth="1"/>
    <col min="15" max="15" width="12.42578125" style="39" customWidth="1"/>
    <col min="16" max="16" width="6.140625" style="23" customWidth="1"/>
    <col min="17" max="17" width="45.28515625" style="23" customWidth="1"/>
    <col min="18" max="16384" width="9.140625" style="23"/>
  </cols>
  <sheetData>
    <row r="1" spans="1:17" ht="28.15">
      <c r="A1" s="86" t="s">
        <v>0</v>
      </c>
      <c r="B1" s="86"/>
      <c r="C1" s="86"/>
    </row>
    <row r="2" spans="1:17" ht="21.6" thickBot="1"/>
    <row r="3" spans="1:17">
      <c r="A3" s="34"/>
      <c r="B3" s="35"/>
      <c r="C3" s="36"/>
      <c r="D3" s="91" t="s">
        <v>1</v>
      </c>
      <c r="E3" s="91"/>
      <c r="F3" s="91"/>
      <c r="G3" s="66"/>
      <c r="H3" s="35"/>
      <c r="I3" s="35"/>
      <c r="J3" s="91" t="s">
        <v>1</v>
      </c>
      <c r="K3" s="91"/>
      <c r="L3" s="91"/>
      <c r="M3" s="66"/>
      <c r="N3" s="37"/>
    </row>
    <row r="4" spans="1:17" s="6" customFormat="1" ht="63">
      <c r="A4" s="71" t="s">
        <v>2</v>
      </c>
      <c r="B4" s="1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5</v>
      </c>
      <c r="K4" s="5" t="s">
        <v>6</v>
      </c>
      <c r="L4" s="5" t="s">
        <v>7</v>
      </c>
      <c r="M4" s="5" t="s">
        <v>8</v>
      </c>
      <c r="N4" s="38" t="s">
        <v>11</v>
      </c>
      <c r="O4" s="40"/>
      <c r="Q4" s="75" t="s">
        <v>137</v>
      </c>
    </row>
    <row r="5" spans="1:17" s="6" customFormat="1">
      <c r="A5" s="65"/>
      <c r="B5" s="64"/>
      <c r="C5" s="5" t="s">
        <v>12</v>
      </c>
      <c r="D5" s="1" t="s">
        <v>13</v>
      </c>
      <c r="E5" s="1" t="s">
        <v>14</v>
      </c>
      <c r="F5" s="1" t="s">
        <v>15</v>
      </c>
      <c r="G5" s="1" t="s">
        <v>16</v>
      </c>
      <c r="H5" s="5" t="s">
        <v>17</v>
      </c>
      <c r="I5" s="5" t="s">
        <v>18</v>
      </c>
      <c r="J5" s="1" t="s">
        <v>13</v>
      </c>
      <c r="K5" s="1" t="s">
        <v>14</v>
      </c>
      <c r="L5" s="1" t="s">
        <v>15</v>
      </c>
      <c r="M5" s="1" t="s">
        <v>16</v>
      </c>
      <c r="N5" s="38" t="s">
        <v>17</v>
      </c>
      <c r="O5" s="40"/>
    </row>
    <row r="6" spans="1:17" s="6" customFormat="1">
      <c r="A6" s="58" t="s">
        <v>19</v>
      </c>
      <c r="B6" s="59" t="s">
        <v>20</v>
      </c>
      <c r="C6" s="56"/>
      <c r="D6" s="67"/>
      <c r="E6" s="67"/>
      <c r="F6" s="67"/>
      <c r="G6" s="67"/>
      <c r="H6" s="56"/>
      <c r="I6" s="56"/>
      <c r="J6" s="67"/>
      <c r="K6" s="67"/>
      <c r="L6" s="67"/>
      <c r="M6" s="67"/>
      <c r="N6" s="57"/>
      <c r="O6" s="40"/>
      <c r="Q6" s="6" t="s">
        <v>138</v>
      </c>
    </row>
    <row r="7" spans="1:17" s="22" customFormat="1" ht="42">
      <c r="A7" s="69"/>
      <c r="B7" s="21" t="s">
        <v>67</v>
      </c>
      <c r="C7" s="21" t="s">
        <v>68</v>
      </c>
      <c r="D7" s="1">
        <v>6</v>
      </c>
      <c r="E7" s="1">
        <v>5</v>
      </c>
      <c r="F7" s="1">
        <v>2</v>
      </c>
      <c r="G7" s="1">
        <f>D7*E7*F7</f>
        <v>60</v>
      </c>
      <c r="H7" s="5" t="str">
        <f>IF(G7&gt;400,"Werken stoppen",IF(G7&gt;200,"Directe verbetering vereist",IF(G7&gt;400,"Directe verbetering vereist",IF(G7&gt;70,"Maatregelen vereist",IF(G7&gt;200,"Maatregelen vereist",IF(G7&gt;20,"Aandacht vereist",IF(G7&gt;70,"Aandacht vereist",IF(G7&lt;20,"Aanvaardbaar risico"))))))))</f>
        <v>Aandacht vereist</v>
      </c>
      <c r="I7" s="21" t="s">
        <v>69</v>
      </c>
      <c r="J7" s="1">
        <v>2</v>
      </c>
      <c r="K7" s="1">
        <v>2</v>
      </c>
      <c r="L7" s="1">
        <v>1</v>
      </c>
      <c r="M7" s="1">
        <f>J7*K7*L7</f>
        <v>4</v>
      </c>
      <c r="N7" s="38" t="str">
        <f>IF(M7&gt;400,"Werken stoppen",IF(M7&gt;200,"Directe verbetering vereist",IF(M7&gt;400,"Directe verbetering vereist",IF(M7&gt;70,"Maatregelen vereist",IF(M7&gt;200,"Maatregelen vereist",IF(M7&gt;20,"Aandacht vereist",IF(M7&gt;70,"Aandacht vereist",IF(M7&lt;20,"Aanvaardbaar risico"))))))))</f>
        <v>Aanvaardbaar risico</v>
      </c>
      <c r="O7" s="70"/>
      <c r="Q7" s="22" t="s">
        <v>139</v>
      </c>
    </row>
    <row r="8" spans="1:17" s="22" customFormat="1">
      <c r="A8" s="69"/>
      <c r="B8" s="21" t="s">
        <v>70</v>
      </c>
      <c r="C8" s="21" t="s">
        <v>71</v>
      </c>
      <c r="D8" s="1">
        <v>6</v>
      </c>
      <c r="E8" s="1">
        <v>5</v>
      </c>
      <c r="F8" s="1">
        <v>1</v>
      </c>
      <c r="G8" s="1">
        <f t="shared" ref="G8:G45" si="0">D8*E8*F8</f>
        <v>30</v>
      </c>
      <c r="H8" s="5" t="str">
        <f t="shared" ref="H8:H13" si="1"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Aandacht vereist</v>
      </c>
      <c r="I8" s="21" t="s">
        <v>72</v>
      </c>
      <c r="J8" s="1">
        <v>1</v>
      </c>
      <c r="K8" s="1">
        <v>1</v>
      </c>
      <c r="L8" s="1">
        <v>1</v>
      </c>
      <c r="M8" s="1">
        <f t="shared" ref="M8:M45" si="2">J8*K8*L8</f>
        <v>1</v>
      </c>
      <c r="N8" s="38" t="str">
        <f t="shared" ref="N8:N13" si="3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Aanvaardbaar risico</v>
      </c>
      <c r="O8" s="70"/>
      <c r="Q8" s="22" t="s">
        <v>140</v>
      </c>
    </row>
    <row r="9" spans="1:17" s="22" customFormat="1">
      <c r="A9" s="69"/>
      <c r="B9" s="21" t="s">
        <v>21</v>
      </c>
      <c r="C9" s="21" t="s">
        <v>22</v>
      </c>
      <c r="D9" s="1">
        <v>7</v>
      </c>
      <c r="E9" s="1">
        <v>3</v>
      </c>
      <c r="F9" s="1">
        <v>8</v>
      </c>
      <c r="G9" s="1">
        <f t="shared" si="0"/>
        <v>168</v>
      </c>
      <c r="H9" s="5" t="str">
        <f t="shared" si="1"/>
        <v>Maatregelen vereist</v>
      </c>
      <c r="I9" s="21" t="s">
        <v>23</v>
      </c>
      <c r="J9" s="1">
        <v>5</v>
      </c>
      <c r="K9" s="1">
        <v>1</v>
      </c>
      <c r="L9" s="1">
        <v>1</v>
      </c>
      <c r="M9" s="1">
        <f t="shared" si="2"/>
        <v>5</v>
      </c>
      <c r="N9" s="38" t="str">
        <f t="shared" si="3"/>
        <v>Aanvaardbaar risico</v>
      </c>
      <c r="O9" s="70"/>
    </row>
    <row r="10" spans="1:17" s="22" customFormat="1">
      <c r="A10" s="69"/>
      <c r="B10" s="21"/>
      <c r="C10" s="21"/>
      <c r="D10" s="1"/>
      <c r="E10" s="1"/>
      <c r="F10" s="1"/>
      <c r="G10" s="1">
        <f t="shared" si="0"/>
        <v>0</v>
      </c>
      <c r="H10" s="5" t="str">
        <f t="shared" si="1"/>
        <v>Aanvaardbaar risico</v>
      </c>
      <c r="I10" s="21"/>
      <c r="J10" s="1"/>
      <c r="K10" s="1"/>
      <c r="L10" s="1"/>
      <c r="M10" s="1">
        <f t="shared" si="2"/>
        <v>0</v>
      </c>
      <c r="N10" s="38" t="str">
        <f t="shared" si="3"/>
        <v>Aanvaardbaar risico</v>
      </c>
      <c r="O10" s="70"/>
    </row>
    <row r="11" spans="1:17" s="22" customFormat="1">
      <c r="A11" s="69"/>
      <c r="B11" s="21"/>
      <c r="C11" s="21"/>
      <c r="D11" s="1"/>
      <c r="E11" s="1"/>
      <c r="F11" s="1"/>
      <c r="G11" s="1">
        <f t="shared" si="0"/>
        <v>0</v>
      </c>
      <c r="H11" s="5" t="str">
        <f t="shared" si="1"/>
        <v>Aanvaardbaar risico</v>
      </c>
      <c r="I11" s="21"/>
      <c r="J11" s="1"/>
      <c r="K11" s="1"/>
      <c r="L11" s="1"/>
      <c r="M11" s="1">
        <f t="shared" si="2"/>
        <v>0</v>
      </c>
      <c r="N11" s="38" t="str">
        <f t="shared" si="3"/>
        <v>Aanvaardbaar risico</v>
      </c>
      <c r="O11" s="70"/>
    </row>
    <row r="12" spans="1:17" s="22" customFormat="1">
      <c r="A12" s="69"/>
      <c r="B12" s="21"/>
      <c r="C12" s="21"/>
      <c r="D12" s="1"/>
      <c r="E12" s="1"/>
      <c r="F12" s="1"/>
      <c r="G12" s="1">
        <f t="shared" si="0"/>
        <v>0</v>
      </c>
      <c r="H12" s="5" t="str">
        <f t="shared" si="1"/>
        <v>Aanvaardbaar risico</v>
      </c>
      <c r="I12" s="21"/>
      <c r="J12" s="1"/>
      <c r="K12" s="1"/>
      <c r="L12" s="1"/>
      <c r="M12" s="1">
        <f t="shared" si="2"/>
        <v>0</v>
      </c>
      <c r="N12" s="38" t="str">
        <f t="shared" si="3"/>
        <v>Aanvaardbaar risico</v>
      </c>
      <c r="O12" s="70"/>
    </row>
    <row r="13" spans="1:17" s="22" customFormat="1">
      <c r="A13" s="69"/>
      <c r="B13" s="21"/>
      <c r="C13" s="21"/>
      <c r="D13" s="1"/>
      <c r="E13" s="1"/>
      <c r="F13" s="1"/>
      <c r="G13" s="1">
        <f t="shared" si="0"/>
        <v>0</v>
      </c>
      <c r="H13" s="5" t="str">
        <f t="shared" si="1"/>
        <v>Aanvaardbaar risico</v>
      </c>
      <c r="I13" s="21"/>
      <c r="J13" s="1"/>
      <c r="K13" s="1"/>
      <c r="L13" s="1"/>
      <c r="M13" s="1">
        <f t="shared" si="2"/>
        <v>0</v>
      </c>
      <c r="N13" s="38" t="str">
        <f t="shared" si="3"/>
        <v>Aanvaardbaar risico</v>
      </c>
      <c r="O13" s="70"/>
    </row>
    <row r="14" spans="1:17" s="73" customFormat="1">
      <c r="A14" s="58" t="s">
        <v>36</v>
      </c>
      <c r="B14" s="59" t="s">
        <v>37</v>
      </c>
      <c r="C14" s="60"/>
      <c r="D14" s="68"/>
      <c r="E14" s="68"/>
      <c r="F14" s="68"/>
      <c r="G14" s="68"/>
      <c r="H14" s="60"/>
      <c r="I14" s="60"/>
      <c r="J14" s="68"/>
      <c r="K14" s="68"/>
      <c r="L14" s="68"/>
      <c r="M14" s="68"/>
      <c r="N14" s="61"/>
      <c r="O14" s="74"/>
      <c r="Q14" s="6" t="s">
        <v>141</v>
      </c>
    </row>
    <row r="15" spans="1:17" s="22" customFormat="1" ht="105">
      <c r="A15" s="69"/>
      <c r="B15" s="76" t="s">
        <v>73</v>
      </c>
      <c r="C15" s="76" t="s">
        <v>142</v>
      </c>
      <c r="D15" s="77">
        <v>6</v>
      </c>
      <c r="E15" s="77">
        <v>2</v>
      </c>
      <c r="F15" s="77">
        <v>3</v>
      </c>
      <c r="G15" s="1">
        <f t="shared" si="0"/>
        <v>36</v>
      </c>
      <c r="H15" s="5" t="str">
        <f>IF(G15&gt;400,"Werken stoppen",IF(G15&gt;200,"Directe verbetering vereist",IF(G15&gt;400,"Directe verbetering vereist",IF(G15&gt;70,"Maatregelen vereist",IF(G15&gt;200,"Maatregelen vereist",IF(G15&gt;20,"Aandacht vereist",IF(G15&gt;70,"Aandacht vereist",IF(G15&lt;20,"Aanvaardbaar risico"))))))))</f>
        <v>Aandacht vereist</v>
      </c>
      <c r="I15" s="80" t="s">
        <v>143</v>
      </c>
      <c r="J15" s="77">
        <v>0.5</v>
      </c>
      <c r="K15" s="77">
        <v>2</v>
      </c>
      <c r="L15" s="77">
        <v>3</v>
      </c>
      <c r="M15" s="1">
        <f t="shared" si="2"/>
        <v>3</v>
      </c>
      <c r="N15" s="38" t="str">
        <f t="shared" ref="N15" si="4">IF(M15&gt;400,"Werken stoppen",IF(M15&gt;200,"Directe verbetering vereist",IF(M15&gt;400,"Directe verbetering vereist",IF(M15&gt;70,"Maatregelen vereist",IF(M15&gt;200,"Maatregelen vereist",IF(M15&gt;20,"Aandacht vereist",IF(M15&gt;70,"Aandacht vereist",IF(M15&lt;20,"Aanvaardbaar risico"))))))))</f>
        <v>Aanvaardbaar risico</v>
      </c>
      <c r="O15" s="70"/>
      <c r="Q15" s="22" t="s">
        <v>144</v>
      </c>
    </row>
    <row r="16" spans="1:17" s="22" customFormat="1" ht="42">
      <c r="A16" s="69"/>
      <c r="B16" s="76" t="s">
        <v>145</v>
      </c>
      <c r="C16" s="76" t="s">
        <v>146</v>
      </c>
      <c r="D16" s="77">
        <v>1</v>
      </c>
      <c r="E16" s="77">
        <v>1</v>
      </c>
      <c r="F16" s="77">
        <v>3</v>
      </c>
      <c r="G16" s="1">
        <f t="shared" ref="G16:G19" si="5">D16*E16*F16</f>
        <v>3</v>
      </c>
      <c r="H16" s="5" t="str">
        <f t="shared" ref="H16:H19" si="6">IF(G16&gt;400,"Werken stoppen",IF(G16&gt;200,"Directe verbetering vereist",IF(G16&gt;400,"Directe verbetering vereist",IF(G16&gt;70,"Maatregelen vereist",IF(G16&gt;200,"Maatregelen vereist",IF(G16&gt;20,"Aandacht vereist",IF(G16&gt;70,"Aandacht vereist",IF(G16&lt;20,"Aanvaardbaar risico"))))))))</f>
        <v>Aanvaardbaar risico</v>
      </c>
      <c r="I16" s="78" t="s">
        <v>147</v>
      </c>
      <c r="J16" s="77">
        <v>0.2</v>
      </c>
      <c r="K16" s="77">
        <v>1</v>
      </c>
      <c r="L16" s="77">
        <v>3</v>
      </c>
      <c r="M16" s="1">
        <f t="shared" si="2"/>
        <v>0.60000000000000009</v>
      </c>
      <c r="N16" s="38" t="str">
        <f t="shared" ref="N16:N19" si="7">IF(M16&gt;400,"Werken stoppen",IF(M16&gt;200,"Directe verbetering vereist",IF(M16&gt;400,"Directe verbetering vereist",IF(M16&gt;70,"Maatregelen vereist",IF(M16&gt;200,"Maatregelen vereist",IF(M16&gt;20,"Aandacht vereist",IF(M16&gt;70,"Aandacht vereist",IF(M16&lt;20,"Aanvaardbaar risico"))))))))</f>
        <v>Aanvaardbaar risico</v>
      </c>
      <c r="O16" s="70"/>
      <c r="Q16" s="22" t="s">
        <v>148</v>
      </c>
    </row>
    <row r="17" spans="1:17" s="22" customFormat="1" ht="63">
      <c r="A17" s="69"/>
      <c r="B17" s="76" t="s">
        <v>76</v>
      </c>
      <c r="C17" s="76" t="s">
        <v>149</v>
      </c>
      <c r="D17" s="77">
        <v>3</v>
      </c>
      <c r="E17" s="77">
        <v>1</v>
      </c>
      <c r="F17" s="77">
        <v>1</v>
      </c>
      <c r="G17" s="1">
        <f t="shared" si="5"/>
        <v>3</v>
      </c>
      <c r="H17" s="5" t="str">
        <f t="shared" si="6"/>
        <v>Aanvaardbaar risico</v>
      </c>
      <c r="I17" s="79" t="s">
        <v>78</v>
      </c>
      <c r="J17" s="77">
        <v>0.5</v>
      </c>
      <c r="K17" s="77">
        <v>1</v>
      </c>
      <c r="L17" s="77">
        <v>1</v>
      </c>
      <c r="M17" s="1">
        <f t="shared" si="2"/>
        <v>0.5</v>
      </c>
      <c r="N17" s="38" t="str">
        <f t="shared" si="7"/>
        <v>Aanvaardbaar risico</v>
      </c>
      <c r="O17" s="70"/>
    </row>
    <row r="18" spans="1:17" s="22" customFormat="1" ht="63">
      <c r="A18" s="69"/>
      <c r="B18" s="76" t="s">
        <v>79</v>
      </c>
      <c r="C18" s="76" t="s">
        <v>150</v>
      </c>
      <c r="D18" s="77">
        <v>1</v>
      </c>
      <c r="E18" s="77">
        <v>0.5</v>
      </c>
      <c r="F18" s="77">
        <v>15</v>
      </c>
      <c r="G18" s="1">
        <f t="shared" si="5"/>
        <v>7.5</v>
      </c>
      <c r="H18" s="5" t="str">
        <f t="shared" si="6"/>
        <v>Aanvaardbaar risico</v>
      </c>
      <c r="I18" s="78" t="s">
        <v>151</v>
      </c>
      <c r="J18" s="77">
        <v>0.2</v>
      </c>
      <c r="K18" s="77">
        <v>0.5</v>
      </c>
      <c r="L18" s="77">
        <v>15</v>
      </c>
      <c r="M18" s="1">
        <f t="shared" si="2"/>
        <v>1.5</v>
      </c>
      <c r="N18" s="38" t="str">
        <f t="shared" si="7"/>
        <v>Aanvaardbaar risico</v>
      </c>
      <c r="O18" s="70"/>
    </row>
    <row r="19" spans="1:17" s="22" customFormat="1" ht="42">
      <c r="A19" s="69"/>
      <c r="B19" s="76" t="s">
        <v>152</v>
      </c>
      <c r="C19" s="76" t="s">
        <v>153</v>
      </c>
      <c r="D19" s="77">
        <v>3</v>
      </c>
      <c r="E19" s="77">
        <v>1</v>
      </c>
      <c r="F19" s="77">
        <v>3</v>
      </c>
      <c r="G19" s="1">
        <f t="shared" si="5"/>
        <v>9</v>
      </c>
      <c r="H19" s="5" t="str">
        <f t="shared" si="6"/>
        <v>Aanvaardbaar risico</v>
      </c>
      <c r="I19" s="78" t="s">
        <v>147</v>
      </c>
      <c r="J19" s="77">
        <v>0.5</v>
      </c>
      <c r="K19" s="77">
        <v>1</v>
      </c>
      <c r="L19" s="77">
        <v>3</v>
      </c>
      <c r="M19" s="1">
        <f t="shared" si="2"/>
        <v>1.5</v>
      </c>
      <c r="N19" s="38" t="str">
        <f t="shared" si="7"/>
        <v>Aanvaardbaar risico</v>
      </c>
      <c r="O19" s="70"/>
    </row>
    <row r="20" spans="1:17" s="22" customFormat="1" ht="84">
      <c r="A20" s="69"/>
      <c r="B20" s="76" t="s">
        <v>82</v>
      </c>
      <c r="C20" s="76" t="s">
        <v>154</v>
      </c>
      <c r="D20" s="77">
        <v>6</v>
      </c>
      <c r="E20" s="77">
        <v>1</v>
      </c>
      <c r="F20" s="77">
        <v>3</v>
      </c>
      <c r="G20" s="1">
        <f t="shared" ref="G20:G21" si="8">D20*E20*F20</f>
        <v>18</v>
      </c>
      <c r="H20" s="5" t="str">
        <f>IF(G20&gt;400,"Werken stoppen",IF(G20&gt;200,"Directe verbetering vereist",IF(G20&gt;400,"Directe verbetering vereist",IF(G20&gt;70,"Maatregelen vereist",IF(G20&gt;200,"Maatregelen vereist",IF(G20&gt;20,"Aandacht vereist",IF(G20&gt;70,"Aandacht vereist",IF(G20&lt;20,"Aanvaardbaar risico"))))))))</f>
        <v>Aanvaardbaar risico</v>
      </c>
      <c r="I20" s="78" t="s">
        <v>155</v>
      </c>
      <c r="J20" s="77">
        <v>3</v>
      </c>
      <c r="K20" s="77">
        <v>1</v>
      </c>
      <c r="L20" s="77">
        <v>3</v>
      </c>
      <c r="M20" s="1">
        <f t="shared" si="2"/>
        <v>9</v>
      </c>
      <c r="N20" s="38" t="str">
        <f t="shared" ref="N20:N21" si="9">IF(M20&gt;400,"Werken stoppen",IF(M20&gt;200,"Directe verbetering vereist",IF(M20&gt;400,"Directe verbetering vereist",IF(M20&gt;70,"Maatregelen vereist",IF(M20&gt;200,"Maatregelen vereist",IF(M20&gt;20,"Aandacht vereist",IF(M20&gt;70,"Aandacht vereist",IF(M20&lt;20,"Aanvaardbaar risico"))))))))</f>
        <v>Aanvaardbaar risico</v>
      </c>
      <c r="O20" s="70"/>
    </row>
    <row r="21" spans="1:17" s="22" customFormat="1">
      <c r="A21" s="69"/>
      <c r="B21" s="21" t="s">
        <v>156</v>
      </c>
      <c r="C21" s="21" t="s">
        <v>157</v>
      </c>
      <c r="D21" s="1"/>
      <c r="E21" s="1"/>
      <c r="F21" s="1"/>
      <c r="G21" s="1">
        <f t="shared" si="8"/>
        <v>0</v>
      </c>
      <c r="H21" s="5" t="str">
        <f>IF(G21&gt;400,"Werken stoppen",IF(G21&gt;200,"Directe verbetering vereist",IF(G21&gt;400,"Directe verbetering vereist",IF(G21&gt;70,"Maatregelen vereist",IF(G21&gt;200,"Maatregelen vereist",IF(G21&gt;20,"Aandacht vereist",IF(G21&gt;70,"Aandacht vereist",IF(G21&lt;20,"Aanvaardbaar risico"))))))))</f>
        <v>Aanvaardbaar risico</v>
      </c>
      <c r="I21" s="21" t="s">
        <v>158</v>
      </c>
      <c r="J21" s="1"/>
      <c r="K21" s="1"/>
      <c r="L21" s="1"/>
      <c r="M21" s="1">
        <f t="shared" si="2"/>
        <v>0</v>
      </c>
      <c r="N21" s="38" t="str">
        <f t="shared" si="9"/>
        <v>Aanvaardbaar risico</v>
      </c>
      <c r="O21" s="70"/>
    </row>
    <row r="22" spans="1:17" s="73" customFormat="1" ht="23.25" customHeight="1">
      <c r="A22" s="58" t="s">
        <v>38</v>
      </c>
      <c r="B22" s="59" t="s">
        <v>39</v>
      </c>
      <c r="C22" s="60"/>
      <c r="D22" s="68"/>
      <c r="E22" s="68"/>
      <c r="F22" s="68"/>
      <c r="G22" s="68"/>
      <c r="H22" s="60"/>
      <c r="I22" s="60"/>
      <c r="J22" s="68"/>
      <c r="K22" s="68"/>
      <c r="L22" s="68"/>
      <c r="M22" s="68"/>
      <c r="N22" s="61"/>
      <c r="O22" s="74"/>
      <c r="Q22" s="6" t="s">
        <v>159</v>
      </c>
    </row>
    <row r="23" spans="1:17" s="22" customFormat="1" ht="42">
      <c r="A23" s="69"/>
      <c r="B23" s="21" t="s">
        <v>85</v>
      </c>
      <c r="C23" s="21" t="s">
        <v>86</v>
      </c>
      <c r="D23" s="1">
        <v>6</v>
      </c>
      <c r="E23" s="1">
        <v>5</v>
      </c>
      <c r="F23" s="1">
        <v>3</v>
      </c>
      <c r="G23" s="1">
        <f>D23*E23*F23</f>
        <v>90</v>
      </c>
      <c r="H23" s="5" t="str">
        <f>IF(G23&gt;400,"Werken stoppen",IF(G23&gt;200,"Directe verbetering vereist",IF(G23&gt;400,"Directe verbetering vereist",IF(G23&gt;70,"Maatregelen vereist",IF(G23&gt;200,"Maatregelen vereist",IF(G23&gt;20,"Aandacht vereist",IF(G23&gt;70,"Aandacht vereist",IF(G23&lt;20,"Aanvaardbaar risico"))))))))</f>
        <v>Maatregelen vereist</v>
      </c>
      <c r="I23" s="21" t="s">
        <v>87</v>
      </c>
      <c r="J23" s="1">
        <v>2</v>
      </c>
      <c r="K23" s="1">
        <v>2</v>
      </c>
      <c r="L23" s="1">
        <v>1</v>
      </c>
      <c r="M23" s="1">
        <f t="shared" si="2"/>
        <v>4</v>
      </c>
      <c r="N23" s="38" t="str">
        <f>IF(M23&gt;400,"Werken stoppen",IF(M23&gt;200,"Directe verbetering vereist",IF(M23&gt;400,"Directe verbetering vereist",IF(M23&gt;70,"Maatregelen vereist",IF(M23&gt;200,"Maatregelen vereist",IF(M23&gt;20,"Aandacht vereist",IF(M23&gt;70,"Aandacht vereist",IF(M23&lt;20,"Aanvaardbaar risico"))))))))</f>
        <v>Aanvaardbaar risico</v>
      </c>
      <c r="O23" s="70"/>
      <c r="Q23" s="22" t="s">
        <v>160</v>
      </c>
    </row>
    <row r="24" spans="1:17" s="22" customFormat="1" ht="84">
      <c r="A24" s="69"/>
      <c r="B24" s="21" t="s">
        <v>88</v>
      </c>
      <c r="C24" s="21" t="s">
        <v>89</v>
      </c>
      <c r="D24" s="1">
        <v>2</v>
      </c>
      <c r="E24" s="1">
        <v>3</v>
      </c>
      <c r="F24" s="1">
        <v>40</v>
      </c>
      <c r="G24" s="1">
        <f t="shared" ref="G24:G27" si="10">D24*E24*F24</f>
        <v>240</v>
      </c>
      <c r="H24" s="5" t="str">
        <f t="shared" ref="H24:H27" si="11">IF(G24&gt;400,"Werken stoppen",IF(G24&gt;200,"Directe verbetering vereist",IF(G24&gt;400,"Directe verbetering vereist",IF(G24&gt;70,"Maatregelen vereist",IF(G24&gt;200,"Maatregelen vereist",IF(G24&gt;20,"Aandacht vereist",IF(G24&gt;70,"Aandacht vereist",IF(G24&lt;20,"Aanvaardbaar risico"))))))))</f>
        <v>Directe verbetering vereist</v>
      </c>
      <c r="I24" s="64" t="s">
        <v>90</v>
      </c>
      <c r="J24" s="1">
        <v>1</v>
      </c>
      <c r="K24" s="1">
        <v>2</v>
      </c>
      <c r="L24" s="1">
        <v>5</v>
      </c>
      <c r="M24" s="1">
        <f t="shared" si="2"/>
        <v>10</v>
      </c>
      <c r="N24" s="38" t="str">
        <f t="shared" ref="N24:N27" si="12">IF(M24&gt;400,"Werken stoppen",IF(M24&gt;200,"Directe verbetering vereist",IF(M24&gt;400,"Directe verbetering vereist",IF(M24&gt;70,"Maatregelen vereist",IF(M24&gt;200,"Maatregelen vereist",IF(M24&gt;20,"Aandacht vereist",IF(M24&gt;70,"Aandacht vereist",IF(M24&lt;20,"Aanvaardbaar risico"))))))))</f>
        <v>Aanvaardbaar risico</v>
      </c>
      <c r="O24" s="70"/>
      <c r="Q24" s="22" t="s">
        <v>161</v>
      </c>
    </row>
    <row r="25" spans="1:17" s="22" customFormat="1">
      <c r="A25" s="69"/>
      <c r="B25" s="21"/>
      <c r="C25" s="21"/>
      <c r="D25" s="1"/>
      <c r="E25" s="1"/>
      <c r="F25" s="1"/>
      <c r="G25" s="1">
        <f t="shared" si="10"/>
        <v>0</v>
      </c>
      <c r="H25" s="5" t="str">
        <f t="shared" si="11"/>
        <v>Aanvaardbaar risico</v>
      </c>
      <c r="I25" s="21"/>
      <c r="J25" s="1"/>
      <c r="K25" s="1"/>
      <c r="L25" s="1"/>
      <c r="M25" s="1">
        <f t="shared" si="2"/>
        <v>0</v>
      </c>
      <c r="N25" s="38" t="str">
        <f t="shared" si="12"/>
        <v>Aanvaardbaar risico</v>
      </c>
      <c r="O25" s="70"/>
      <c r="Q25" s="22" t="s">
        <v>162</v>
      </c>
    </row>
    <row r="26" spans="1:17" s="22" customFormat="1">
      <c r="A26" s="69"/>
      <c r="B26" s="21"/>
      <c r="C26" s="21"/>
      <c r="D26" s="1"/>
      <c r="E26" s="1"/>
      <c r="F26" s="1"/>
      <c r="G26" s="1">
        <f t="shared" si="10"/>
        <v>0</v>
      </c>
      <c r="H26" s="5" t="str">
        <f t="shared" si="11"/>
        <v>Aanvaardbaar risico</v>
      </c>
      <c r="I26" s="21"/>
      <c r="J26" s="1"/>
      <c r="K26" s="1"/>
      <c r="L26" s="1"/>
      <c r="M26" s="1">
        <f t="shared" si="2"/>
        <v>0</v>
      </c>
      <c r="N26" s="38" t="str">
        <f t="shared" si="12"/>
        <v>Aanvaardbaar risico</v>
      </c>
      <c r="O26" s="70"/>
      <c r="Q26" s="22" t="s">
        <v>163</v>
      </c>
    </row>
    <row r="27" spans="1:17" s="22" customFormat="1">
      <c r="A27" s="69"/>
      <c r="B27" s="21"/>
      <c r="C27" s="21"/>
      <c r="D27" s="1"/>
      <c r="E27" s="1"/>
      <c r="F27" s="1"/>
      <c r="G27" s="1">
        <f t="shared" si="10"/>
        <v>0</v>
      </c>
      <c r="H27" s="5" t="str">
        <f t="shared" si="11"/>
        <v>Aanvaardbaar risico</v>
      </c>
      <c r="I27" s="21"/>
      <c r="J27" s="1"/>
      <c r="K27" s="1"/>
      <c r="L27" s="1"/>
      <c r="M27" s="1">
        <f t="shared" si="2"/>
        <v>0</v>
      </c>
      <c r="N27" s="38" t="str">
        <f t="shared" si="12"/>
        <v>Aanvaardbaar risico</v>
      </c>
      <c r="O27" s="70"/>
    </row>
    <row r="28" spans="1:17" s="22" customFormat="1">
      <c r="A28" s="69"/>
      <c r="B28" s="21"/>
      <c r="C28" s="21"/>
      <c r="D28" s="1"/>
      <c r="E28" s="1"/>
      <c r="F28" s="1"/>
      <c r="G28" s="1">
        <f t="shared" ref="G28:G29" si="13">D28*E28*F28</f>
        <v>0</v>
      </c>
      <c r="H28" s="5" t="str">
        <f t="shared" ref="H28:H29" si="14">IF(G28&gt;400,"Werken stoppen",IF(G28&gt;200,"Directe verbetering vereist",IF(G28&gt;400,"Directe verbetering vereist",IF(G28&gt;70,"Maatregelen vereist",IF(G28&gt;200,"Maatregelen vereist",IF(G28&gt;20,"Aandacht vereist",IF(G28&gt;70,"Aandacht vereist",IF(G28&lt;20,"Aanvaardbaar risico"))))))))</f>
        <v>Aanvaardbaar risico</v>
      </c>
      <c r="I28" s="21"/>
      <c r="J28" s="1"/>
      <c r="K28" s="1"/>
      <c r="L28" s="1"/>
      <c r="M28" s="1">
        <f t="shared" si="2"/>
        <v>0</v>
      </c>
      <c r="N28" s="38" t="str">
        <f t="shared" ref="N28:N29" si="15">IF(M28&gt;400,"Werken stoppen",IF(M28&gt;200,"Directe verbetering vereist",IF(M28&gt;400,"Directe verbetering vereist",IF(M28&gt;70,"Maatregelen vereist",IF(M28&gt;200,"Maatregelen vereist",IF(M28&gt;20,"Aandacht vereist",IF(M28&gt;70,"Aandacht vereist",IF(M28&lt;20,"Aanvaardbaar risico"))))))))</f>
        <v>Aanvaardbaar risico</v>
      </c>
      <c r="O28" s="70"/>
    </row>
    <row r="29" spans="1:17" s="22" customFormat="1">
      <c r="A29" s="69"/>
      <c r="B29" s="21"/>
      <c r="C29" s="21"/>
      <c r="D29" s="1"/>
      <c r="E29" s="1"/>
      <c r="F29" s="1"/>
      <c r="G29" s="1">
        <f t="shared" si="13"/>
        <v>0</v>
      </c>
      <c r="H29" s="5" t="str">
        <f t="shared" si="14"/>
        <v>Aanvaardbaar risico</v>
      </c>
      <c r="I29" s="21"/>
      <c r="J29" s="1"/>
      <c r="K29" s="1"/>
      <c r="L29" s="1"/>
      <c r="M29" s="1">
        <f t="shared" si="2"/>
        <v>0</v>
      </c>
      <c r="N29" s="38" t="str">
        <f t="shared" si="15"/>
        <v>Aanvaardbaar risico</v>
      </c>
      <c r="O29" s="70"/>
    </row>
    <row r="30" spans="1:17" s="73" customFormat="1">
      <c r="A30" s="58" t="s">
        <v>53</v>
      </c>
      <c r="B30" s="59" t="s">
        <v>54</v>
      </c>
      <c r="C30" s="60"/>
      <c r="D30" s="68"/>
      <c r="E30" s="68"/>
      <c r="F30" s="68"/>
      <c r="G30" s="68"/>
      <c r="H30" s="60"/>
      <c r="I30" s="60"/>
      <c r="J30" s="68"/>
      <c r="K30" s="68"/>
      <c r="L30" s="68"/>
      <c r="M30" s="68"/>
      <c r="N30" s="61"/>
      <c r="O30" s="72"/>
      <c r="Q30" s="6" t="s">
        <v>164</v>
      </c>
    </row>
    <row r="31" spans="1:17" s="22" customFormat="1" ht="84">
      <c r="A31" s="69"/>
      <c r="B31" s="76" t="s">
        <v>165</v>
      </c>
      <c r="C31" s="78" t="s">
        <v>92</v>
      </c>
      <c r="D31" s="77">
        <v>3</v>
      </c>
      <c r="E31" s="77">
        <v>2</v>
      </c>
      <c r="F31" s="77">
        <v>1</v>
      </c>
      <c r="G31" s="1">
        <f>D31*E31*F31</f>
        <v>6</v>
      </c>
      <c r="H31" s="5" t="str">
        <f>IF(G31&gt;400,"Werken stoppen",IF(G31&gt;200,"Directe verbetering vereist",IF(G31&gt;400,"Directe verbetering vereist",IF(G31&gt;70,"Maatregelen vereist",IF(G31&gt;200,"Maatregelen vereist",IF(G31&gt;20,"Aandacht vereist",IF(G31&gt;70,"Aandacht vereist",IF(G31&lt;20,"Aanvaardbaar risico"))))))))</f>
        <v>Aanvaardbaar risico</v>
      </c>
      <c r="I31" s="78" t="s">
        <v>166</v>
      </c>
      <c r="J31" s="77">
        <v>0.5</v>
      </c>
      <c r="K31" s="77">
        <v>2</v>
      </c>
      <c r="L31" s="77">
        <v>1</v>
      </c>
      <c r="M31" s="1">
        <f t="shared" si="2"/>
        <v>1</v>
      </c>
      <c r="N31" s="38" t="str">
        <f>IF(M31&gt;400,"Werken stoppen",IF(M31&gt;200,"Directe verbetering vereist",IF(M31&gt;400,"Directe verbetering vereist",IF(M31&gt;70,"Maatregelen vereist",IF(M31&gt;200,"Maatregelen vereist",IF(M31&gt;20,"Aandacht vereist",IF(M31&gt;70,"Aandacht vereist",IF(M31&lt;20,"Aanvaardbaar risico"))))))))</f>
        <v>Aanvaardbaar risico</v>
      </c>
      <c r="O31" s="70"/>
      <c r="Q31" s="22" t="s">
        <v>167</v>
      </c>
    </row>
    <row r="32" spans="1:17" s="22" customFormat="1" ht="84">
      <c r="A32" s="69"/>
      <c r="B32" s="76" t="s">
        <v>168</v>
      </c>
      <c r="C32" s="76" t="s">
        <v>169</v>
      </c>
      <c r="D32" s="77">
        <v>3</v>
      </c>
      <c r="E32" s="77">
        <v>0.5</v>
      </c>
      <c r="F32" s="77">
        <v>1</v>
      </c>
      <c r="G32" s="1">
        <f t="shared" ref="G32:G35" si="16">D32*E32*F32</f>
        <v>1.5</v>
      </c>
      <c r="H32" s="5" t="str">
        <f t="shared" ref="H32:H35" si="17">IF(G32&gt;400,"Werken stoppen",IF(G32&gt;200,"Directe verbetering vereist",IF(G32&gt;400,"Directe verbetering vereist",IF(G32&gt;70,"Maatregelen vereist",IF(G32&gt;200,"Maatregelen vereist",IF(G32&gt;20,"Aandacht vereist",IF(G32&gt;70,"Aandacht vereist",IF(G32&lt;20,"Aanvaardbaar risico"))))))))</f>
        <v>Aanvaardbaar risico</v>
      </c>
      <c r="I32" s="78" t="s">
        <v>170</v>
      </c>
      <c r="J32" s="77">
        <v>0.5</v>
      </c>
      <c r="K32" s="77">
        <v>0.5</v>
      </c>
      <c r="L32" s="77">
        <v>1</v>
      </c>
      <c r="M32" s="1">
        <f t="shared" si="2"/>
        <v>0.25</v>
      </c>
      <c r="N32" s="38" t="str">
        <f t="shared" ref="N32:N35" si="18">IF(M32&gt;400,"Werken stoppen",IF(M32&gt;200,"Directe verbetering vereist",IF(M32&gt;400,"Directe verbetering vereist",IF(M32&gt;70,"Maatregelen vereist",IF(M32&gt;200,"Maatregelen vereist",IF(M32&gt;20,"Aandacht vereist",IF(M32&gt;70,"Aandacht vereist",IF(M32&lt;20,"Aanvaardbaar risico"))))))))</f>
        <v>Aanvaardbaar risico</v>
      </c>
      <c r="O32" s="70"/>
    </row>
    <row r="33" spans="1:17" s="22" customFormat="1">
      <c r="A33" s="69"/>
      <c r="B33" s="21" t="s">
        <v>97</v>
      </c>
      <c r="C33" s="21" t="s">
        <v>98</v>
      </c>
      <c r="D33" s="1">
        <v>6</v>
      </c>
      <c r="E33" s="1">
        <v>5</v>
      </c>
      <c r="F33" s="1">
        <v>3</v>
      </c>
      <c r="G33" s="1">
        <f t="shared" si="16"/>
        <v>90</v>
      </c>
      <c r="H33" s="5" t="str">
        <f t="shared" si="17"/>
        <v>Maatregelen vereist</v>
      </c>
      <c r="I33" s="21" t="s">
        <v>87</v>
      </c>
      <c r="J33" s="1">
        <v>2</v>
      </c>
      <c r="K33" s="1">
        <v>2</v>
      </c>
      <c r="L33" s="1">
        <v>1</v>
      </c>
      <c r="M33" s="1">
        <f t="shared" si="2"/>
        <v>4</v>
      </c>
      <c r="N33" s="38" t="str">
        <f t="shared" si="18"/>
        <v>Aanvaardbaar risico</v>
      </c>
      <c r="O33" s="70"/>
    </row>
    <row r="34" spans="1:17" s="22" customFormat="1">
      <c r="A34" s="69"/>
      <c r="B34" s="21"/>
      <c r="C34" s="21"/>
      <c r="D34" s="1"/>
      <c r="E34" s="1"/>
      <c r="F34" s="1"/>
      <c r="G34" s="1">
        <f t="shared" si="16"/>
        <v>0</v>
      </c>
      <c r="H34" s="5" t="str">
        <f t="shared" si="17"/>
        <v>Aanvaardbaar risico</v>
      </c>
      <c r="I34" s="21"/>
      <c r="J34" s="1"/>
      <c r="K34" s="1"/>
      <c r="L34" s="1"/>
      <c r="M34" s="1">
        <f t="shared" si="2"/>
        <v>0</v>
      </c>
      <c r="N34" s="38" t="str">
        <f t="shared" si="18"/>
        <v>Aanvaardbaar risico</v>
      </c>
      <c r="O34" s="70"/>
    </row>
    <row r="35" spans="1:17" s="22" customFormat="1">
      <c r="A35" s="69"/>
      <c r="B35" s="21"/>
      <c r="C35" s="21"/>
      <c r="D35" s="1"/>
      <c r="E35" s="1"/>
      <c r="F35" s="1"/>
      <c r="G35" s="1">
        <f t="shared" si="16"/>
        <v>0</v>
      </c>
      <c r="H35" s="5" t="str">
        <f t="shared" si="17"/>
        <v>Aanvaardbaar risico</v>
      </c>
      <c r="I35" s="21"/>
      <c r="J35" s="1"/>
      <c r="K35" s="1"/>
      <c r="L35" s="1"/>
      <c r="M35" s="1">
        <f t="shared" si="2"/>
        <v>0</v>
      </c>
      <c r="N35" s="38" t="str">
        <f t="shared" si="18"/>
        <v>Aanvaardbaar risico</v>
      </c>
      <c r="O35" s="70"/>
    </row>
    <row r="36" spans="1:17" s="22" customFormat="1">
      <c r="A36" s="69"/>
      <c r="B36" s="21"/>
      <c r="C36" s="21"/>
      <c r="D36" s="1"/>
      <c r="E36" s="1"/>
      <c r="F36" s="1"/>
      <c r="G36" s="1">
        <f t="shared" ref="G36:G37" si="19">D36*E36*F36</f>
        <v>0</v>
      </c>
      <c r="H36" s="5" t="str">
        <f t="shared" ref="H36:H37" si="20">IF(G36&gt;400,"Werken stoppen",IF(G36&gt;200,"Directe verbetering vereist",IF(G36&gt;400,"Directe verbetering vereist",IF(G36&gt;70,"Maatregelen vereist",IF(G36&gt;200,"Maatregelen vereist",IF(G36&gt;20,"Aandacht vereist",IF(G36&gt;70,"Aandacht vereist",IF(G36&lt;20,"Aanvaardbaar risico"))))))))</f>
        <v>Aanvaardbaar risico</v>
      </c>
      <c r="I36" s="21"/>
      <c r="J36" s="1"/>
      <c r="K36" s="1"/>
      <c r="L36" s="1"/>
      <c r="M36" s="1">
        <f t="shared" si="2"/>
        <v>0</v>
      </c>
      <c r="N36" s="38" t="str">
        <f t="shared" ref="N36:N37" si="21">IF(M36&gt;400,"Werken stoppen",IF(M36&gt;200,"Directe verbetering vereist",IF(M36&gt;400,"Directe verbetering vereist",IF(M36&gt;70,"Maatregelen vereist",IF(M36&gt;200,"Maatregelen vereist",IF(M36&gt;20,"Aandacht vereist",IF(M36&gt;70,"Aandacht vereist",IF(M36&lt;20,"Aanvaardbaar risico"))))))))</f>
        <v>Aanvaardbaar risico</v>
      </c>
      <c r="O36" s="70"/>
    </row>
    <row r="37" spans="1:17" s="22" customFormat="1">
      <c r="A37" s="69"/>
      <c r="B37" s="21"/>
      <c r="C37" s="21"/>
      <c r="D37" s="1"/>
      <c r="E37" s="1"/>
      <c r="F37" s="1"/>
      <c r="G37" s="1">
        <f t="shared" si="19"/>
        <v>0</v>
      </c>
      <c r="H37" s="5" t="str">
        <f t="shared" si="20"/>
        <v>Aanvaardbaar risico</v>
      </c>
      <c r="I37" s="21"/>
      <c r="J37" s="1"/>
      <c r="K37" s="1"/>
      <c r="L37" s="1"/>
      <c r="M37" s="1">
        <f t="shared" si="2"/>
        <v>0</v>
      </c>
      <c r="N37" s="38" t="str">
        <f t="shared" si="21"/>
        <v>Aanvaardbaar risico</v>
      </c>
      <c r="O37" s="70"/>
    </row>
    <row r="38" spans="1:17" s="73" customFormat="1">
      <c r="A38" s="58" t="s">
        <v>55</v>
      </c>
      <c r="B38" s="59" t="s">
        <v>56</v>
      </c>
      <c r="C38" s="60"/>
      <c r="D38" s="63"/>
      <c r="E38" s="63"/>
      <c r="F38" s="63"/>
      <c r="G38" s="63"/>
      <c r="H38" s="60"/>
      <c r="I38" s="60"/>
      <c r="J38" s="63"/>
      <c r="K38" s="63"/>
      <c r="L38" s="63"/>
      <c r="M38" s="63"/>
      <c r="N38" s="62"/>
      <c r="O38" s="74"/>
      <c r="Q38" s="6"/>
    </row>
    <row r="39" spans="1:17" s="6" customFormat="1" ht="42">
      <c r="A39" s="65"/>
      <c r="B39" s="21" t="s">
        <v>57</v>
      </c>
      <c r="C39" s="64" t="s">
        <v>58</v>
      </c>
      <c r="D39" s="1">
        <v>4</v>
      </c>
      <c r="E39" s="1">
        <v>4</v>
      </c>
      <c r="F39" s="1">
        <v>8</v>
      </c>
      <c r="G39" s="1">
        <f t="shared" si="0"/>
        <v>128</v>
      </c>
      <c r="H39" s="5" t="str">
        <f t="shared" ref="H39:H45" si="22">IF(G39&gt;400,"Werken stoppen",IF(G39&gt;200,"Directe verbetering vereist",IF(G39&gt;400,"Directe verbetering vereist",IF(G39&gt;70,"Maatregelen vereist",IF(G39&gt;200,"Maatregelen vereist",IF(G39&gt;20,"Aandacht vereist",IF(G39&gt;70,"Aandacht vereist",IF(G39&lt;20,"Aanvaardbaar risico"))))))))</f>
        <v>Maatregelen vereist</v>
      </c>
      <c r="I39" s="64" t="s">
        <v>59</v>
      </c>
      <c r="J39" s="1">
        <v>1</v>
      </c>
      <c r="K39" s="1">
        <v>1</v>
      </c>
      <c r="L39" s="1">
        <v>8</v>
      </c>
      <c r="M39" s="1">
        <f t="shared" si="2"/>
        <v>8</v>
      </c>
      <c r="N39" s="38" t="str">
        <f t="shared" ref="N39:N45" si="23">IF(M39&gt;400,"Werken stoppen",IF(M39&gt;200,"Directe verbetering vereist",IF(M39&gt;400,"Directe verbetering vereist",IF(M39&gt;70,"Maatregelen vereist",IF(M39&gt;200,"Maatregelen vereist",IF(M39&gt;20,"Aandacht vereist",IF(M39&gt;70,"Aandacht vereist",IF(M39&lt;20,"Aanvaardbaar risico"))))))))</f>
        <v>Aanvaardbaar risico</v>
      </c>
      <c r="O39" s="40"/>
    </row>
    <row r="40" spans="1:17" s="6" customFormat="1" ht="42">
      <c r="A40" s="65"/>
      <c r="B40" s="64" t="s">
        <v>60</v>
      </c>
      <c r="C40" s="64" t="s">
        <v>58</v>
      </c>
      <c r="D40" s="1">
        <v>5</v>
      </c>
      <c r="E40" s="1">
        <v>3</v>
      </c>
      <c r="F40" s="1">
        <v>10</v>
      </c>
      <c r="G40" s="1">
        <f t="shared" ref="G40:G42" si="24">D40*E40*F40</f>
        <v>150</v>
      </c>
      <c r="H40" s="5" t="str">
        <f t="shared" ref="H40:H42" si="25">IF(G40&gt;400,"Werken stoppen",IF(G40&gt;200,"Directe verbetering vereist",IF(G40&gt;400,"Directe verbetering vereist",IF(G40&gt;70,"Maatregelen vereist",IF(G40&gt;200,"Maatregelen vereist",IF(G40&gt;20,"Aandacht vereist",IF(G40&gt;70,"Aandacht vereist",IF(G40&lt;20,"Aanvaardbaar risico"))))))))</f>
        <v>Maatregelen vereist</v>
      </c>
      <c r="I40" s="64" t="s">
        <v>61</v>
      </c>
      <c r="J40" s="1">
        <v>1</v>
      </c>
      <c r="K40" s="1">
        <v>1</v>
      </c>
      <c r="L40" s="1">
        <v>6</v>
      </c>
      <c r="M40" s="1">
        <f t="shared" si="2"/>
        <v>6</v>
      </c>
      <c r="N40" s="38" t="str">
        <f t="shared" ref="N40:N42" si="26">IF(M40&gt;400,"Werken stoppen",IF(M40&gt;200,"Directe verbetering vereist",IF(M40&gt;400,"Directe verbetering vereist",IF(M40&gt;70,"Maatregelen vereist",IF(M40&gt;200,"Maatregelen vereist",IF(M40&gt;20,"Aandacht vereist",IF(M40&gt;70,"Aandacht vereist",IF(M40&lt;20,"Aanvaardbaar risico"))))))))</f>
        <v>Aanvaardbaar risico</v>
      </c>
      <c r="O40" s="40"/>
    </row>
    <row r="41" spans="1:17" s="6" customFormat="1" ht="42">
      <c r="A41" s="65"/>
      <c r="B41" s="64" t="s">
        <v>62</v>
      </c>
      <c r="C41" s="64" t="s">
        <v>63</v>
      </c>
      <c r="D41" s="1">
        <v>5</v>
      </c>
      <c r="E41" s="1">
        <v>4</v>
      </c>
      <c r="F41" s="1">
        <v>10</v>
      </c>
      <c r="G41" s="1">
        <f t="shared" si="24"/>
        <v>200</v>
      </c>
      <c r="H41" s="5" t="str">
        <f t="shared" si="25"/>
        <v>Maatregelen vereist</v>
      </c>
      <c r="I41" s="64" t="s">
        <v>64</v>
      </c>
      <c r="J41" s="1">
        <v>1</v>
      </c>
      <c r="K41" s="1">
        <v>1</v>
      </c>
      <c r="L41" s="1">
        <v>10</v>
      </c>
      <c r="M41" s="1">
        <f t="shared" si="2"/>
        <v>10</v>
      </c>
      <c r="N41" s="38" t="str">
        <f t="shared" si="26"/>
        <v>Aanvaardbaar risico</v>
      </c>
      <c r="O41" s="40"/>
    </row>
    <row r="42" spans="1:17" s="6" customFormat="1">
      <c r="A42" s="65"/>
      <c r="B42" s="64" t="s">
        <v>65</v>
      </c>
      <c r="C42" s="64" t="s">
        <v>63</v>
      </c>
      <c r="D42" s="1">
        <v>5</v>
      </c>
      <c r="E42" s="1">
        <v>5</v>
      </c>
      <c r="F42" s="1">
        <v>5</v>
      </c>
      <c r="G42" s="1">
        <f t="shared" si="24"/>
        <v>125</v>
      </c>
      <c r="H42" s="5" t="str">
        <f t="shared" si="25"/>
        <v>Maatregelen vereist</v>
      </c>
      <c r="I42" s="64" t="s">
        <v>66</v>
      </c>
      <c r="J42" s="1">
        <v>1</v>
      </c>
      <c r="K42" s="1">
        <v>1</v>
      </c>
      <c r="L42" s="1">
        <v>3</v>
      </c>
      <c r="M42" s="1">
        <f t="shared" si="2"/>
        <v>3</v>
      </c>
      <c r="N42" s="38" t="str">
        <f t="shared" si="26"/>
        <v>Aanvaardbaar risico</v>
      </c>
      <c r="O42" s="40"/>
    </row>
    <row r="43" spans="1:17" s="6" customFormat="1">
      <c r="A43" s="65"/>
      <c r="B43" s="64"/>
      <c r="C43" s="64"/>
      <c r="D43" s="1"/>
      <c r="E43" s="1"/>
      <c r="F43" s="1"/>
      <c r="G43" s="1">
        <f t="shared" si="0"/>
        <v>0</v>
      </c>
      <c r="H43" s="5" t="str">
        <f t="shared" si="22"/>
        <v>Aanvaardbaar risico</v>
      </c>
      <c r="I43" s="64"/>
      <c r="J43" s="1"/>
      <c r="K43" s="1"/>
      <c r="L43" s="1"/>
      <c r="M43" s="1">
        <f t="shared" si="2"/>
        <v>0</v>
      </c>
      <c r="N43" s="38" t="str">
        <f t="shared" si="23"/>
        <v>Aanvaardbaar risico</v>
      </c>
      <c r="O43" s="40"/>
    </row>
    <row r="44" spans="1:17">
      <c r="A44" s="65"/>
      <c r="B44" s="64"/>
      <c r="C44" s="64"/>
      <c r="D44" s="1"/>
      <c r="E44" s="1"/>
      <c r="F44" s="1"/>
      <c r="G44" s="1">
        <f t="shared" si="0"/>
        <v>0</v>
      </c>
      <c r="H44" s="5" t="str">
        <f t="shared" si="22"/>
        <v>Aanvaardbaar risico</v>
      </c>
      <c r="I44" s="64"/>
      <c r="J44" s="1"/>
      <c r="K44" s="1"/>
      <c r="L44" s="1"/>
      <c r="M44" s="1">
        <f t="shared" si="2"/>
        <v>0</v>
      </c>
      <c r="N44" s="38" t="str">
        <f t="shared" si="23"/>
        <v>Aanvaardbaar risico</v>
      </c>
    </row>
    <row r="45" spans="1:17">
      <c r="A45" s="65"/>
      <c r="B45" s="64"/>
      <c r="C45" s="64"/>
      <c r="D45" s="1"/>
      <c r="E45" s="1"/>
      <c r="F45" s="1"/>
      <c r="G45" s="1">
        <f t="shared" si="0"/>
        <v>0</v>
      </c>
      <c r="H45" s="5" t="str">
        <f t="shared" si="22"/>
        <v>Aanvaardbaar risico</v>
      </c>
      <c r="I45" s="64"/>
      <c r="J45" s="1"/>
      <c r="K45" s="1"/>
      <c r="L45" s="1"/>
      <c r="M45" s="1">
        <f t="shared" si="2"/>
        <v>0</v>
      </c>
      <c r="N45" s="38" t="str">
        <f t="shared" si="23"/>
        <v>Aanvaardbaar risico</v>
      </c>
    </row>
  </sheetData>
  <mergeCells count="3">
    <mergeCell ref="J3:L3"/>
    <mergeCell ref="A1:C1"/>
    <mergeCell ref="D3:F3"/>
  </mergeCells>
  <conditionalFormatting sqref="H7:H13 N7:N13 H15:H21 N15:N21 H23:H29 N23:N29 H31:H37 N31:N37 H39:H45 N39:N45">
    <cfRule type="cellIs" dxfId="4" priority="146" operator="equal">
      <formula>"Werken stoppen"</formula>
    </cfRule>
    <cfRule type="cellIs" dxfId="3" priority="147" operator="equal">
      <formula>"aandacht vereist"</formula>
    </cfRule>
    <cfRule type="cellIs" dxfId="2" priority="148" stopIfTrue="1" operator="equal">
      <formula>"Directe verbetering vereist"</formula>
    </cfRule>
    <cfRule type="cellIs" dxfId="1" priority="149" stopIfTrue="1" operator="equal">
      <formula>"Aanvaardbaar risico"</formula>
    </cfRule>
    <cfRule type="cellIs" dxfId="0" priority="150" stopIfTrue="1" operator="equal">
      <formula>"Maatregelen vereist"</formula>
    </cfRule>
  </conditionalFormatting>
  <hyperlinks>
    <hyperlink ref="Q4" r:id="rId1" display="https://www.boplan.com/nl-be/kenniscentrum/muopo-risicos-werkplaats" xr:uid="{92850CFD-1963-4994-ABD9-8F22618E5202}"/>
  </hyperlinks>
  <printOptions horizontalCentered="1" verticalCentered="1"/>
  <pageMargins left="0.25" right="0.25" top="0.75" bottom="0.75" header="0.3" footer="0.3"/>
  <pageSetup paperSize="9" scale="39" fitToHeight="0" orientation="landscape" r:id="rId2"/>
  <headerFooter>
    <oddHeader>&amp;R&amp;16Bijl A
&amp;P/5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8"/>
  <sheetViews>
    <sheetView workbookViewId="0">
      <selection activeCell="D3" sqref="D3"/>
    </sheetView>
  </sheetViews>
  <sheetFormatPr defaultRowHeight="13.15"/>
  <cols>
    <col min="1" max="1" width="33.28515625" customWidth="1"/>
    <col min="2" max="2" width="32.28515625" customWidth="1"/>
    <col min="3" max="3" width="26.28515625" customWidth="1"/>
    <col min="4" max="4" width="34.28515625" customWidth="1"/>
  </cols>
  <sheetData>
    <row r="1" spans="1:4" ht="13.9" thickBot="1">
      <c r="A1" s="41" t="s">
        <v>171</v>
      </c>
      <c r="B1" s="42" t="s">
        <v>172</v>
      </c>
      <c r="C1" s="42" t="s">
        <v>173</v>
      </c>
      <c r="D1" s="43" t="s">
        <v>174</v>
      </c>
    </row>
    <row r="2" spans="1:4">
      <c r="A2" s="44" t="s">
        <v>175</v>
      </c>
      <c r="B2" s="45" t="s">
        <v>176</v>
      </c>
      <c r="C2" s="45" t="s">
        <v>177</v>
      </c>
      <c r="D2" s="46" t="s">
        <v>178</v>
      </c>
    </row>
    <row r="3" spans="1:4">
      <c r="A3" s="47" t="s">
        <v>179</v>
      </c>
      <c r="B3" s="48" t="s">
        <v>180</v>
      </c>
      <c r="C3" s="48" t="s">
        <v>181</v>
      </c>
      <c r="D3" s="49" t="s">
        <v>182</v>
      </c>
    </row>
    <row r="4" spans="1:4">
      <c r="A4" s="47" t="s">
        <v>183</v>
      </c>
      <c r="B4" s="48" t="s">
        <v>184</v>
      </c>
      <c r="C4" s="48" t="s">
        <v>185</v>
      </c>
      <c r="D4" s="49" t="s">
        <v>186</v>
      </c>
    </row>
    <row r="5" spans="1:4">
      <c r="A5" s="47" t="s">
        <v>187</v>
      </c>
      <c r="B5" s="48" t="s">
        <v>188</v>
      </c>
      <c r="C5" s="48" t="s">
        <v>189</v>
      </c>
      <c r="D5" s="49" t="s">
        <v>190</v>
      </c>
    </row>
    <row r="6" spans="1:4">
      <c r="A6" s="47" t="s">
        <v>191</v>
      </c>
      <c r="B6" s="48" t="s">
        <v>192</v>
      </c>
      <c r="C6" s="48" t="s">
        <v>193</v>
      </c>
      <c r="D6" s="49" t="s">
        <v>194</v>
      </c>
    </row>
    <row r="7" spans="1:4">
      <c r="A7" s="47" t="s">
        <v>195</v>
      </c>
      <c r="B7" s="48" t="s">
        <v>196</v>
      </c>
      <c r="C7" s="50"/>
      <c r="D7" s="51"/>
    </row>
    <row r="8" spans="1:4" ht="13.9" thickBot="1">
      <c r="A8" s="52" t="s">
        <v>197</v>
      </c>
      <c r="B8" s="53" t="s">
        <v>198</v>
      </c>
      <c r="C8" s="54"/>
      <c r="D8" s="55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3"/>
  <sheetViews>
    <sheetView view="pageBreakPreview" topLeftCell="A53" zoomScale="70" zoomScaleNormal="100" zoomScaleSheetLayoutView="70" workbookViewId="0">
      <selection activeCell="B68" sqref="B1:D68"/>
    </sheetView>
  </sheetViews>
  <sheetFormatPr defaultColWidth="74.42578125" defaultRowHeight="17.45"/>
  <cols>
    <col min="1" max="1" width="4.42578125" style="4" bestFit="1" customWidth="1"/>
    <col min="2" max="2" width="15.5703125" style="2" bestFit="1" customWidth="1"/>
    <col min="3" max="3" width="125.28515625" style="2" customWidth="1"/>
    <col min="4" max="4" width="4.42578125" style="2" bestFit="1" customWidth="1"/>
    <col min="5" max="5" width="15.42578125" style="3" customWidth="1"/>
    <col min="6" max="16384" width="74.42578125" style="2"/>
  </cols>
  <sheetData>
    <row r="1" spans="1:4">
      <c r="A1" s="4">
        <v>1</v>
      </c>
      <c r="B1" s="24" t="s">
        <v>199</v>
      </c>
      <c r="C1" s="25" t="s">
        <v>200</v>
      </c>
      <c r="D1" s="26">
        <v>1</v>
      </c>
    </row>
    <row r="2" spans="1:4">
      <c r="A2" s="4">
        <v>2</v>
      </c>
      <c r="B2" s="24" t="s">
        <v>201</v>
      </c>
      <c r="C2" s="25" t="s">
        <v>202</v>
      </c>
      <c r="D2" s="26">
        <v>1</v>
      </c>
    </row>
    <row r="3" spans="1:4">
      <c r="A3" s="4">
        <v>3</v>
      </c>
      <c r="B3" s="24" t="s">
        <v>203</v>
      </c>
      <c r="C3" s="25" t="s">
        <v>204</v>
      </c>
      <c r="D3" s="26">
        <v>1</v>
      </c>
    </row>
    <row r="4" spans="1:4">
      <c r="A4" s="4">
        <v>4</v>
      </c>
      <c r="B4" s="24" t="s">
        <v>205</v>
      </c>
      <c r="C4" s="25" t="s">
        <v>206</v>
      </c>
      <c r="D4" s="26">
        <v>1</v>
      </c>
    </row>
    <row r="5" spans="1:4">
      <c r="A5" s="4">
        <v>5</v>
      </c>
      <c r="B5" s="24" t="s">
        <v>207</v>
      </c>
      <c r="C5" s="27" t="s">
        <v>208</v>
      </c>
      <c r="D5" s="26">
        <v>1</v>
      </c>
    </row>
    <row r="6" spans="1:4">
      <c r="A6" s="4">
        <v>6</v>
      </c>
      <c r="B6" s="24" t="s">
        <v>209</v>
      </c>
      <c r="C6" s="25" t="s">
        <v>210</v>
      </c>
      <c r="D6" s="26">
        <v>1</v>
      </c>
    </row>
    <row r="7" spans="1:4">
      <c r="A7" s="4">
        <v>7</v>
      </c>
      <c r="B7" s="28" t="s">
        <v>211</v>
      </c>
      <c r="C7" s="29" t="s">
        <v>212</v>
      </c>
      <c r="D7" s="26">
        <v>1</v>
      </c>
    </row>
    <row r="8" spans="1:4">
      <c r="A8" s="4">
        <v>8</v>
      </c>
      <c r="B8" s="28" t="s">
        <v>213</v>
      </c>
      <c r="C8" s="29" t="s">
        <v>214</v>
      </c>
      <c r="D8" s="26">
        <v>1</v>
      </c>
    </row>
    <row r="9" spans="1:4">
      <c r="A9" s="4">
        <v>9</v>
      </c>
      <c r="B9" s="28" t="s">
        <v>215</v>
      </c>
      <c r="C9" s="29" t="s">
        <v>216</v>
      </c>
      <c r="D9" s="26">
        <v>1</v>
      </c>
    </row>
    <row r="10" spans="1:4">
      <c r="A10" s="4">
        <v>10</v>
      </c>
      <c r="B10" s="24" t="s">
        <v>217</v>
      </c>
      <c r="C10" s="25" t="s">
        <v>218</v>
      </c>
      <c r="D10" s="26">
        <v>1</v>
      </c>
    </row>
    <row r="11" spans="1:4">
      <c r="A11" s="4">
        <v>11</v>
      </c>
      <c r="B11" s="24" t="s">
        <v>219</v>
      </c>
      <c r="C11" s="25" t="s">
        <v>220</v>
      </c>
      <c r="D11" s="26">
        <v>1</v>
      </c>
    </row>
    <row r="12" spans="1:4">
      <c r="A12" s="4">
        <v>12</v>
      </c>
      <c r="B12" s="24" t="s">
        <v>221</v>
      </c>
      <c r="C12" s="25" t="s">
        <v>222</v>
      </c>
      <c r="D12" s="26">
        <v>1</v>
      </c>
    </row>
    <row r="13" spans="1:4">
      <c r="A13" s="4">
        <v>13</v>
      </c>
      <c r="B13" s="30" t="s">
        <v>223</v>
      </c>
      <c r="C13" s="30" t="s">
        <v>224</v>
      </c>
      <c r="D13" s="26">
        <v>1</v>
      </c>
    </row>
    <row r="14" spans="1:4">
      <c r="A14" s="4">
        <v>14</v>
      </c>
      <c r="B14" s="24" t="s">
        <v>225</v>
      </c>
      <c r="C14" s="25" t="s">
        <v>226</v>
      </c>
      <c r="D14" s="26">
        <v>1</v>
      </c>
    </row>
    <row r="15" spans="1:4">
      <c r="A15" s="4">
        <v>15</v>
      </c>
      <c r="B15" s="24" t="s">
        <v>227</v>
      </c>
      <c r="C15" s="25" t="s">
        <v>228</v>
      </c>
      <c r="D15" s="26">
        <v>1</v>
      </c>
    </row>
    <row r="16" spans="1:4">
      <c r="A16" s="4">
        <v>16</v>
      </c>
      <c r="B16" s="24" t="s">
        <v>229</v>
      </c>
      <c r="C16" s="25" t="s">
        <v>230</v>
      </c>
      <c r="D16" s="26">
        <v>1</v>
      </c>
    </row>
    <row r="17" spans="1:4">
      <c r="A17" s="4">
        <v>17</v>
      </c>
      <c r="B17" s="24" t="s">
        <v>231</v>
      </c>
      <c r="C17" s="25" t="s">
        <v>232</v>
      </c>
      <c r="D17" s="26">
        <v>1</v>
      </c>
    </row>
    <row r="18" spans="1:4">
      <c r="A18" s="4">
        <v>18</v>
      </c>
      <c r="B18" s="24" t="s">
        <v>233</v>
      </c>
      <c r="C18" s="25" t="s">
        <v>234</v>
      </c>
      <c r="D18" s="26">
        <v>1</v>
      </c>
    </row>
    <row r="19" spans="1:4">
      <c r="A19" s="4">
        <v>19</v>
      </c>
      <c r="B19" s="24" t="s">
        <v>235</v>
      </c>
      <c r="C19" s="25" t="s">
        <v>236</v>
      </c>
      <c r="D19" s="26">
        <v>1</v>
      </c>
    </row>
    <row r="20" spans="1:4">
      <c r="A20" s="4">
        <v>20</v>
      </c>
      <c r="B20" s="24" t="s">
        <v>237</v>
      </c>
      <c r="C20" s="25" t="s">
        <v>238</v>
      </c>
      <c r="D20" s="26">
        <v>3</v>
      </c>
    </row>
    <row r="21" spans="1:4">
      <c r="A21" s="4">
        <v>21</v>
      </c>
      <c r="B21" s="24" t="s">
        <v>239</v>
      </c>
      <c r="C21" s="25" t="s">
        <v>240</v>
      </c>
      <c r="D21" s="26">
        <v>3</v>
      </c>
    </row>
    <row r="22" spans="1:4">
      <c r="A22" s="4">
        <v>22</v>
      </c>
      <c r="B22" s="24" t="s">
        <v>241</v>
      </c>
      <c r="C22" s="25" t="s">
        <v>242</v>
      </c>
      <c r="D22" s="26">
        <v>3</v>
      </c>
    </row>
    <row r="23" spans="1:4">
      <c r="A23" s="4">
        <v>23</v>
      </c>
      <c r="B23" s="24" t="s">
        <v>243</v>
      </c>
      <c r="C23" s="25" t="s">
        <v>244</v>
      </c>
      <c r="D23" s="26">
        <v>7</v>
      </c>
    </row>
    <row r="24" spans="1:4">
      <c r="A24" s="4">
        <v>24</v>
      </c>
      <c r="B24" s="24" t="s">
        <v>245</v>
      </c>
      <c r="C24" s="25" t="s">
        <v>246</v>
      </c>
      <c r="D24" s="26">
        <v>7</v>
      </c>
    </row>
    <row r="25" spans="1:4">
      <c r="A25" s="4">
        <v>25</v>
      </c>
      <c r="B25" s="24" t="s">
        <v>247</v>
      </c>
      <c r="C25" s="25" t="s">
        <v>248</v>
      </c>
      <c r="D25" s="26">
        <v>7</v>
      </c>
    </row>
    <row r="26" spans="1:4">
      <c r="A26" s="4">
        <v>26</v>
      </c>
      <c r="B26" s="24" t="s">
        <v>249</v>
      </c>
      <c r="C26" s="25" t="s">
        <v>250</v>
      </c>
      <c r="D26" s="26">
        <v>40</v>
      </c>
    </row>
    <row r="27" spans="1:4">
      <c r="A27" s="4">
        <v>27</v>
      </c>
      <c r="B27" s="24" t="s">
        <v>251</v>
      </c>
      <c r="C27" s="25" t="s">
        <v>252</v>
      </c>
      <c r="D27" s="26">
        <v>40</v>
      </c>
    </row>
    <row r="28" spans="1:4">
      <c r="A28" s="4">
        <v>28</v>
      </c>
      <c r="B28" s="24" t="s">
        <v>253</v>
      </c>
      <c r="C28" s="25" t="s">
        <v>254</v>
      </c>
      <c r="D28" s="26">
        <v>40</v>
      </c>
    </row>
    <row r="29" spans="1:4">
      <c r="A29" s="4">
        <v>29</v>
      </c>
      <c r="B29" s="24" t="s">
        <v>255</v>
      </c>
      <c r="C29" s="25" t="s">
        <v>256</v>
      </c>
      <c r="D29" s="26">
        <v>1</v>
      </c>
    </row>
    <row r="30" spans="1:4">
      <c r="A30" s="4">
        <v>30</v>
      </c>
      <c r="B30" s="24" t="s">
        <v>257</v>
      </c>
      <c r="C30" s="25" t="s">
        <v>258</v>
      </c>
      <c r="D30" s="26">
        <v>1</v>
      </c>
    </row>
    <row r="31" spans="1:4">
      <c r="A31" s="4">
        <v>31</v>
      </c>
      <c r="B31" s="24" t="s">
        <v>259</v>
      </c>
      <c r="C31" s="25" t="s">
        <v>260</v>
      </c>
      <c r="D31" s="26">
        <v>1</v>
      </c>
    </row>
    <row r="32" spans="1:4">
      <c r="A32" s="4">
        <v>32</v>
      </c>
      <c r="B32" s="24" t="s">
        <v>261</v>
      </c>
      <c r="C32" s="25" t="s">
        <v>262</v>
      </c>
      <c r="D32" s="26">
        <v>1</v>
      </c>
    </row>
    <row r="33" spans="1:4">
      <c r="A33" s="4">
        <v>33</v>
      </c>
      <c r="B33" s="24" t="s">
        <v>263</v>
      </c>
      <c r="C33" s="25" t="s">
        <v>264</v>
      </c>
      <c r="D33" s="26">
        <v>15</v>
      </c>
    </row>
    <row r="34" spans="1:4">
      <c r="A34" s="4">
        <v>34</v>
      </c>
      <c r="B34" s="24" t="s">
        <v>265</v>
      </c>
      <c r="C34" s="25" t="s">
        <v>266</v>
      </c>
      <c r="D34" s="26">
        <v>7</v>
      </c>
    </row>
    <row r="35" spans="1:4">
      <c r="A35" s="4">
        <v>35</v>
      </c>
      <c r="B35" s="24" t="s">
        <v>267</v>
      </c>
      <c r="C35" s="25" t="s">
        <v>268</v>
      </c>
      <c r="D35" s="26">
        <v>15</v>
      </c>
    </row>
    <row r="36" spans="1:4">
      <c r="A36" s="4">
        <v>36</v>
      </c>
      <c r="B36" s="24" t="s">
        <v>269</v>
      </c>
      <c r="C36" s="25" t="s">
        <v>270</v>
      </c>
      <c r="D36" s="26">
        <v>3</v>
      </c>
    </row>
    <row r="37" spans="1:4">
      <c r="A37" s="4">
        <v>37</v>
      </c>
      <c r="B37" s="24" t="s">
        <v>271</v>
      </c>
      <c r="C37" s="25" t="s">
        <v>272</v>
      </c>
      <c r="D37" s="26">
        <v>3</v>
      </c>
    </row>
    <row r="38" spans="1:4">
      <c r="A38" s="4">
        <v>38</v>
      </c>
      <c r="B38" s="24" t="s">
        <v>273</v>
      </c>
      <c r="C38" s="25" t="s">
        <v>274</v>
      </c>
      <c r="D38" s="26">
        <v>3</v>
      </c>
    </row>
    <row r="39" spans="1:4">
      <c r="A39" s="4">
        <v>39</v>
      </c>
      <c r="B39" s="24" t="s">
        <v>275</v>
      </c>
      <c r="C39" s="25" t="s">
        <v>276</v>
      </c>
      <c r="D39" s="26">
        <v>15</v>
      </c>
    </row>
    <row r="40" spans="1:4">
      <c r="A40" s="4">
        <v>40</v>
      </c>
      <c r="B40" s="28" t="s">
        <v>277</v>
      </c>
      <c r="C40" s="29" t="s">
        <v>278</v>
      </c>
      <c r="D40" s="26">
        <v>40</v>
      </c>
    </row>
    <row r="41" spans="1:4">
      <c r="A41" s="4">
        <v>41</v>
      </c>
      <c r="B41" s="28" t="s">
        <v>279</v>
      </c>
      <c r="C41" s="29" t="s">
        <v>280</v>
      </c>
      <c r="D41" s="26">
        <v>15</v>
      </c>
    </row>
    <row r="42" spans="1:4">
      <c r="A42" s="4">
        <v>42</v>
      </c>
      <c r="B42" s="28" t="s">
        <v>281</v>
      </c>
      <c r="C42" s="29" t="s">
        <v>282</v>
      </c>
      <c r="D42" s="26">
        <v>15</v>
      </c>
    </row>
    <row r="43" spans="1:4">
      <c r="A43" s="4">
        <v>43</v>
      </c>
      <c r="B43" s="28" t="s">
        <v>283</v>
      </c>
      <c r="C43" s="29" t="s">
        <v>284</v>
      </c>
      <c r="D43" s="26">
        <v>15</v>
      </c>
    </row>
    <row r="44" spans="1:4">
      <c r="A44" s="4">
        <v>44</v>
      </c>
      <c r="B44" s="28" t="s">
        <v>285</v>
      </c>
      <c r="C44" s="29" t="s">
        <v>286</v>
      </c>
      <c r="D44" s="26">
        <v>1</v>
      </c>
    </row>
    <row r="45" spans="1:4">
      <c r="A45" s="4">
        <v>45</v>
      </c>
      <c r="B45" s="28" t="s">
        <v>287</v>
      </c>
      <c r="C45" s="29" t="s">
        <v>288</v>
      </c>
      <c r="D45" s="26">
        <v>40</v>
      </c>
    </row>
    <row r="46" spans="1:4">
      <c r="A46" s="4">
        <v>46</v>
      </c>
      <c r="B46" s="28" t="s">
        <v>289</v>
      </c>
      <c r="C46" s="29" t="s">
        <v>290</v>
      </c>
      <c r="D46" s="26">
        <v>40</v>
      </c>
    </row>
    <row r="47" spans="1:4">
      <c r="A47" s="4">
        <v>47</v>
      </c>
      <c r="B47" s="28" t="s">
        <v>291</v>
      </c>
      <c r="C47" s="29"/>
      <c r="D47" s="26">
        <v>0</v>
      </c>
    </row>
    <row r="48" spans="1:4">
      <c r="A48" s="4">
        <v>48</v>
      </c>
      <c r="B48" s="28" t="s">
        <v>292</v>
      </c>
      <c r="C48" s="29" t="s">
        <v>293</v>
      </c>
      <c r="D48" s="26">
        <v>40</v>
      </c>
    </row>
    <row r="49" spans="1:4">
      <c r="A49" s="4">
        <v>49</v>
      </c>
      <c r="B49" s="24" t="s">
        <v>294</v>
      </c>
      <c r="C49" s="27" t="s">
        <v>295</v>
      </c>
      <c r="D49" s="26">
        <v>40</v>
      </c>
    </row>
    <row r="50" spans="1:4">
      <c r="A50" s="4">
        <v>50</v>
      </c>
      <c r="B50" s="24" t="s">
        <v>296</v>
      </c>
      <c r="C50" s="27" t="s">
        <v>297</v>
      </c>
      <c r="D50" s="26">
        <v>1</v>
      </c>
    </row>
    <row r="51" spans="1:4">
      <c r="A51" s="4">
        <v>51</v>
      </c>
      <c r="B51" s="24" t="s">
        <v>298</v>
      </c>
      <c r="C51" s="27" t="s">
        <v>299</v>
      </c>
      <c r="D51" s="26">
        <v>1</v>
      </c>
    </row>
    <row r="52" spans="1:4">
      <c r="A52" s="4">
        <v>52</v>
      </c>
      <c r="B52" s="24" t="s">
        <v>300</v>
      </c>
      <c r="C52" s="27" t="s">
        <v>301</v>
      </c>
      <c r="D52" s="26">
        <v>1</v>
      </c>
    </row>
    <row r="53" spans="1:4">
      <c r="A53" s="4">
        <v>53</v>
      </c>
      <c r="B53" s="24" t="s">
        <v>302</v>
      </c>
      <c r="C53" s="25" t="s">
        <v>303</v>
      </c>
      <c r="D53" s="26">
        <v>1</v>
      </c>
    </row>
    <row r="54" spans="1:4">
      <c r="A54" s="4">
        <v>54</v>
      </c>
      <c r="B54" s="24" t="s">
        <v>304</v>
      </c>
      <c r="C54" s="25" t="s">
        <v>305</v>
      </c>
      <c r="D54" s="26">
        <v>1</v>
      </c>
    </row>
    <row r="55" spans="1:4">
      <c r="A55" s="4">
        <v>55</v>
      </c>
      <c r="B55" s="24" t="s">
        <v>306</v>
      </c>
      <c r="C55" s="25" t="s">
        <v>307</v>
      </c>
      <c r="D55" s="26">
        <v>1</v>
      </c>
    </row>
    <row r="56" spans="1:4">
      <c r="A56" s="4">
        <v>56</v>
      </c>
      <c r="B56" s="24" t="s">
        <v>308</v>
      </c>
      <c r="C56" s="25" t="s">
        <v>309</v>
      </c>
      <c r="D56" s="26">
        <v>1</v>
      </c>
    </row>
    <row r="57" spans="1:4">
      <c r="A57" s="4">
        <v>57</v>
      </c>
      <c r="B57" s="24" t="s">
        <v>310</v>
      </c>
      <c r="C57" s="25" t="s">
        <v>311</v>
      </c>
      <c r="D57" s="26">
        <v>1</v>
      </c>
    </row>
    <row r="58" spans="1:4">
      <c r="A58" s="4">
        <v>58</v>
      </c>
      <c r="B58" s="24" t="s">
        <v>312</v>
      </c>
      <c r="C58" s="25" t="s">
        <v>313</v>
      </c>
      <c r="D58" s="26">
        <v>1</v>
      </c>
    </row>
    <row r="59" spans="1:4">
      <c r="A59" s="4">
        <v>59</v>
      </c>
      <c r="B59" s="24" t="s">
        <v>314</v>
      </c>
      <c r="C59" s="25" t="s">
        <v>315</v>
      </c>
      <c r="D59" s="26">
        <v>1</v>
      </c>
    </row>
    <row r="60" spans="1:4">
      <c r="A60" s="4">
        <v>60</v>
      </c>
      <c r="B60" s="31" t="s">
        <v>316</v>
      </c>
      <c r="C60" s="32" t="s">
        <v>317</v>
      </c>
      <c r="D60" s="33">
        <v>40</v>
      </c>
    </row>
    <row r="61" spans="1:4">
      <c r="A61" s="4">
        <v>61</v>
      </c>
      <c r="B61" s="28" t="s">
        <v>318</v>
      </c>
      <c r="C61" s="29" t="s">
        <v>319</v>
      </c>
      <c r="D61" s="33">
        <v>40</v>
      </c>
    </row>
    <row r="62" spans="1:4">
      <c r="A62" s="4">
        <v>62</v>
      </c>
      <c r="B62" s="28" t="s">
        <v>320</v>
      </c>
      <c r="C62" s="29" t="s">
        <v>321</v>
      </c>
      <c r="D62" s="26">
        <v>15</v>
      </c>
    </row>
    <row r="63" spans="1:4">
      <c r="A63" s="4">
        <v>63</v>
      </c>
      <c r="B63" s="28" t="s">
        <v>322</v>
      </c>
      <c r="C63" s="29" t="s">
        <v>323</v>
      </c>
      <c r="D63" s="26">
        <v>15</v>
      </c>
    </row>
    <row r="64" spans="1:4">
      <c r="A64" s="4">
        <v>64</v>
      </c>
      <c r="B64" s="28" t="s">
        <v>324</v>
      </c>
      <c r="C64" s="29" t="s">
        <v>325</v>
      </c>
      <c r="D64" s="26">
        <v>40</v>
      </c>
    </row>
    <row r="65" spans="1:4">
      <c r="A65" s="4">
        <v>65</v>
      </c>
      <c r="B65" s="28" t="s">
        <v>326</v>
      </c>
      <c r="C65" s="29" t="s">
        <v>327</v>
      </c>
      <c r="D65" s="26">
        <v>3</v>
      </c>
    </row>
    <row r="66" spans="1:4">
      <c r="A66" s="4">
        <v>66</v>
      </c>
      <c r="B66" s="28" t="s">
        <v>328</v>
      </c>
      <c r="C66" s="29" t="s">
        <v>329</v>
      </c>
      <c r="D66" s="26">
        <v>3</v>
      </c>
    </row>
    <row r="67" spans="1:4">
      <c r="A67" s="4">
        <v>67</v>
      </c>
      <c r="B67" s="28" t="s">
        <v>330</v>
      </c>
      <c r="C67" s="29" t="s">
        <v>331</v>
      </c>
      <c r="D67" s="26">
        <v>7</v>
      </c>
    </row>
    <row r="68" spans="1:4">
      <c r="A68" s="4">
        <v>68</v>
      </c>
      <c r="B68" s="28" t="s">
        <v>332</v>
      </c>
      <c r="C68" s="29" t="s">
        <v>333</v>
      </c>
      <c r="D68" s="26">
        <v>15</v>
      </c>
    </row>
    <row r="72" spans="1:4">
      <c r="D72" s="3"/>
    </row>
    <row r="73" spans="1:4">
      <c r="D73" s="3"/>
    </row>
  </sheetData>
  <pageMargins left="0.75" right="0.75" top="1" bottom="1" header="0.5" footer="0.5"/>
  <pageSetup paperSize="9" scale="5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6"/>
  <sheetViews>
    <sheetView workbookViewId="0">
      <selection activeCell="B68" sqref="B1:D68"/>
    </sheetView>
  </sheetViews>
  <sheetFormatPr defaultRowHeight="13.15"/>
  <cols>
    <col min="3" max="3" width="9" bestFit="1" customWidth="1"/>
    <col min="4" max="4" width="9.42578125" bestFit="1" customWidth="1"/>
    <col min="5" max="5" width="16.42578125" bestFit="1" customWidth="1"/>
    <col min="6" max="6" width="24.85546875" bestFit="1" customWidth="1"/>
    <col min="7" max="7" width="29" bestFit="1" customWidth="1"/>
    <col min="8" max="8" width="16" bestFit="1" customWidth="1"/>
    <col min="9" max="9" width="9.42578125" bestFit="1" customWidth="1"/>
    <col min="10" max="10" width="11.42578125" customWidth="1"/>
    <col min="13" max="14" width="10.140625" bestFit="1" customWidth="1"/>
    <col min="15" max="15" width="11.28515625" bestFit="1" customWidth="1"/>
    <col min="16" max="16" width="10.7109375" bestFit="1" customWidth="1"/>
  </cols>
  <sheetData>
    <row r="1" spans="1:17" s="15" customFormat="1" ht="48">
      <c r="A1" s="8" t="s">
        <v>334</v>
      </c>
      <c r="B1" s="9" t="s">
        <v>335</v>
      </c>
      <c r="C1" s="10" t="s">
        <v>336</v>
      </c>
      <c r="D1" s="8" t="s">
        <v>337</v>
      </c>
      <c r="E1" s="8" t="s">
        <v>338</v>
      </c>
      <c r="F1" s="8" t="s">
        <v>339</v>
      </c>
      <c r="G1" s="11" t="s">
        <v>340</v>
      </c>
      <c r="H1" s="12" t="s">
        <v>341</v>
      </c>
      <c r="I1" s="11" t="s">
        <v>342</v>
      </c>
      <c r="J1" s="8" t="s">
        <v>343</v>
      </c>
      <c r="K1" s="8" t="s">
        <v>344</v>
      </c>
      <c r="L1" s="8" t="s">
        <v>345</v>
      </c>
      <c r="M1" s="13" t="s">
        <v>346</v>
      </c>
      <c r="N1" s="13" t="s">
        <v>347</v>
      </c>
      <c r="O1" s="13" t="s">
        <v>348</v>
      </c>
      <c r="P1" s="11" t="s">
        <v>349</v>
      </c>
      <c r="Q1" s="14" t="s">
        <v>350</v>
      </c>
    </row>
    <row r="2" spans="1:17">
      <c r="A2" s="16">
        <v>987</v>
      </c>
      <c r="B2" s="16" t="s">
        <v>351</v>
      </c>
      <c r="C2" s="17">
        <v>40330</v>
      </c>
      <c r="D2" s="16" t="s">
        <v>352</v>
      </c>
      <c r="E2" s="16" t="s">
        <v>353</v>
      </c>
      <c r="F2" s="16" t="s">
        <v>354</v>
      </c>
      <c r="G2" s="16" t="s">
        <v>355</v>
      </c>
      <c r="H2" s="18" t="s">
        <v>356</v>
      </c>
      <c r="I2" s="16">
        <v>2004</v>
      </c>
      <c r="J2" s="16"/>
      <c r="K2" s="16" t="s">
        <v>357</v>
      </c>
      <c r="L2" s="16" t="s">
        <v>357</v>
      </c>
      <c r="M2" s="19">
        <v>41010</v>
      </c>
      <c r="N2" s="19">
        <v>41024</v>
      </c>
      <c r="O2" s="19">
        <v>41026</v>
      </c>
      <c r="P2" s="16"/>
      <c r="Q2" s="20"/>
    </row>
    <row r="3" spans="1:17">
      <c r="A3" s="16">
        <v>988</v>
      </c>
      <c r="B3" s="16" t="s">
        <v>351</v>
      </c>
      <c r="C3" s="17">
        <v>40330</v>
      </c>
      <c r="D3" s="16" t="s">
        <v>352</v>
      </c>
      <c r="E3" s="16" t="s">
        <v>353</v>
      </c>
      <c r="F3" s="16" t="s">
        <v>358</v>
      </c>
      <c r="G3" s="16" t="s">
        <v>359</v>
      </c>
      <c r="H3" s="18" t="s">
        <v>360</v>
      </c>
      <c r="I3" s="16" t="s">
        <v>361</v>
      </c>
      <c r="J3" s="16"/>
      <c r="K3" s="16" t="s">
        <v>362</v>
      </c>
      <c r="L3" s="16" t="s">
        <v>357</v>
      </c>
      <c r="M3" s="19">
        <v>41010</v>
      </c>
      <c r="N3" s="19">
        <v>41024</v>
      </c>
      <c r="O3" s="19">
        <v>41026</v>
      </c>
      <c r="P3" s="16"/>
      <c r="Q3" s="20"/>
    </row>
    <row r="4" spans="1:17">
      <c r="A4" s="16">
        <v>989</v>
      </c>
      <c r="B4" s="16" t="s">
        <v>351</v>
      </c>
      <c r="C4" s="17">
        <v>40330</v>
      </c>
      <c r="D4" s="16" t="s">
        <v>352</v>
      </c>
      <c r="E4" s="16" t="s">
        <v>353</v>
      </c>
      <c r="F4" s="16" t="s">
        <v>363</v>
      </c>
      <c r="G4" s="16" t="s">
        <v>364</v>
      </c>
      <c r="H4" s="18" t="s">
        <v>365</v>
      </c>
      <c r="I4" s="16" t="s">
        <v>366</v>
      </c>
      <c r="J4" s="16"/>
      <c r="K4" s="16" t="s">
        <v>362</v>
      </c>
      <c r="L4" s="16" t="s">
        <v>357</v>
      </c>
      <c r="M4" s="19"/>
      <c r="N4" s="19"/>
      <c r="O4" s="19"/>
      <c r="P4" s="16"/>
      <c r="Q4" s="20"/>
    </row>
    <row r="5" spans="1:17">
      <c r="A5" s="16">
        <v>990</v>
      </c>
      <c r="B5" s="16" t="s">
        <v>351</v>
      </c>
      <c r="C5" s="17">
        <v>40330</v>
      </c>
      <c r="D5" s="16" t="s">
        <v>352</v>
      </c>
      <c r="E5" s="16" t="s">
        <v>353</v>
      </c>
      <c r="F5" s="16" t="s">
        <v>367</v>
      </c>
      <c r="G5" s="16" t="s">
        <v>368</v>
      </c>
      <c r="H5" s="18" t="s">
        <v>369</v>
      </c>
      <c r="I5" s="16" t="s">
        <v>366</v>
      </c>
      <c r="J5" s="16"/>
      <c r="K5" s="16" t="s">
        <v>357</v>
      </c>
      <c r="L5" s="16" t="s">
        <v>357</v>
      </c>
      <c r="M5" s="19"/>
      <c r="N5" s="19"/>
      <c r="O5" s="19"/>
      <c r="P5" s="16"/>
      <c r="Q5" s="20"/>
    </row>
    <row r="6" spans="1:17">
      <c r="A6" s="16">
        <v>991</v>
      </c>
      <c r="B6" s="16" t="s">
        <v>351</v>
      </c>
      <c r="C6" s="17">
        <v>40330</v>
      </c>
      <c r="D6" s="16" t="s">
        <v>352</v>
      </c>
      <c r="E6" s="16" t="s">
        <v>353</v>
      </c>
      <c r="F6" s="16" t="s">
        <v>370</v>
      </c>
      <c r="G6" s="16" t="s">
        <v>371</v>
      </c>
      <c r="H6" s="18" t="s">
        <v>372</v>
      </c>
      <c r="I6" s="16">
        <v>2004</v>
      </c>
      <c r="J6" s="16"/>
      <c r="K6" s="16" t="s">
        <v>357</v>
      </c>
      <c r="L6" s="16" t="s">
        <v>357</v>
      </c>
      <c r="M6" s="19">
        <v>41088</v>
      </c>
      <c r="N6" s="19">
        <v>41099</v>
      </c>
      <c r="O6" s="19">
        <v>41100</v>
      </c>
      <c r="P6" s="16"/>
      <c r="Q6" s="20"/>
    </row>
    <row r="7" spans="1:17">
      <c r="A7" s="16">
        <v>992</v>
      </c>
      <c r="B7" s="16" t="s">
        <v>351</v>
      </c>
      <c r="C7" s="17">
        <v>40458</v>
      </c>
      <c r="D7" s="16" t="s">
        <v>352</v>
      </c>
      <c r="E7" s="16" t="s">
        <v>353</v>
      </c>
      <c r="F7" s="16" t="s">
        <v>358</v>
      </c>
      <c r="G7" s="16" t="s">
        <v>373</v>
      </c>
      <c r="H7" s="18" t="s">
        <v>374</v>
      </c>
      <c r="I7" s="16" t="s">
        <v>375</v>
      </c>
      <c r="J7" s="16" t="s">
        <v>362</v>
      </c>
      <c r="K7" s="16" t="s">
        <v>362</v>
      </c>
      <c r="L7" s="16" t="s">
        <v>357</v>
      </c>
      <c r="M7" s="19">
        <v>41088</v>
      </c>
      <c r="N7" s="19">
        <v>41099</v>
      </c>
      <c r="O7" s="19">
        <v>41100</v>
      </c>
      <c r="P7" s="16"/>
      <c r="Q7" s="20"/>
    </row>
    <row r="8" spans="1:17">
      <c r="A8" s="16">
        <v>995</v>
      </c>
      <c r="B8" s="16" t="s">
        <v>351</v>
      </c>
      <c r="C8" s="17">
        <v>40330</v>
      </c>
      <c r="D8" s="16" t="s">
        <v>352</v>
      </c>
      <c r="E8" s="16" t="s">
        <v>353</v>
      </c>
      <c r="F8" s="16" t="s">
        <v>376</v>
      </c>
      <c r="G8" s="16" t="s">
        <v>377</v>
      </c>
      <c r="H8" s="18" t="s">
        <v>378</v>
      </c>
      <c r="I8" s="16"/>
      <c r="J8" s="16"/>
      <c r="K8" s="16" t="s">
        <v>357</v>
      </c>
      <c r="L8" s="16" t="s">
        <v>357</v>
      </c>
      <c r="M8" s="19">
        <v>41088</v>
      </c>
      <c r="N8" s="19">
        <v>41099</v>
      </c>
      <c r="O8" s="19">
        <v>41100</v>
      </c>
      <c r="P8" s="16"/>
      <c r="Q8" s="20"/>
    </row>
    <row r="9" spans="1:17">
      <c r="A9" s="16">
        <v>996</v>
      </c>
      <c r="B9" s="16" t="s">
        <v>351</v>
      </c>
      <c r="C9" s="17">
        <v>40330</v>
      </c>
      <c r="D9" s="16" t="s">
        <v>352</v>
      </c>
      <c r="E9" s="16" t="s">
        <v>353</v>
      </c>
      <c r="F9" s="16" t="s">
        <v>376</v>
      </c>
      <c r="G9" s="16" t="s">
        <v>377</v>
      </c>
      <c r="H9" s="18" t="s">
        <v>379</v>
      </c>
      <c r="I9" s="16">
        <v>2003</v>
      </c>
      <c r="J9" s="16"/>
      <c r="K9" s="16" t="s">
        <v>357</v>
      </c>
      <c r="L9" s="16" t="s">
        <v>357</v>
      </c>
      <c r="M9" s="19">
        <v>41088</v>
      </c>
      <c r="N9" s="19">
        <v>41099</v>
      </c>
      <c r="O9" s="19">
        <v>41100</v>
      </c>
      <c r="P9" s="16"/>
      <c r="Q9" s="20"/>
    </row>
    <row r="10" spans="1:17">
      <c r="A10" s="16">
        <v>997</v>
      </c>
      <c r="B10" s="16" t="s">
        <v>351</v>
      </c>
      <c r="C10" s="17">
        <v>40330</v>
      </c>
      <c r="D10" s="16" t="s">
        <v>352</v>
      </c>
      <c r="E10" s="16" t="s">
        <v>353</v>
      </c>
      <c r="F10" s="16" t="s">
        <v>380</v>
      </c>
      <c r="G10" s="16" t="s">
        <v>381</v>
      </c>
      <c r="H10" s="18" t="s">
        <v>382</v>
      </c>
      <c r="I10" s="16"/>
      <c r="J10" s="16"/>
      <c r="K10" s="16" t="s">
        <v>357</v>
      </c>
      <c r="L10" s="16" t="s">
        <v>357</v>
      </c>
      <c r="M10" s="19"/>
      <c r="N10" s="19"/>
      <c r="O10" s="19"/>
      <c r="P10" s="16"/>
      <c r="Q10" s="20"/>
    </row>
    <row r="11" spans="1:17">
      <c r="A11" s="16">
        <v>998</v>
      </c>
      <c r="B11" s="16" t="s">
        <v>351</v>
      </c>
      <c r="C11" s="17">
        <v>40330</v>
      </c>
      <c r="D11" s="16" t="s">
        <v>352</v>
      </c>
      <c r="E11" s="16" t="s">
        <v>353</v>
      </c>
      <c r="F11" s="16" t="s">
        <v>383</v>
      </c>
      <c r="G11" s="16" t="s">
        <v>384</v>
      </c>
      <c r="H11" s="18" t="s">
        <v>385</v>
      </c>
      <c r="I11" s="16">
        <v>1999</v>
      </c>
      <c r="J11" s="16"/>
      <c r="K11" s="16" t="s">
        <v>357</v>
      </c>
      <c r="L11" s="16" t="s">
        <v>357</v>
      </c>
      <c r="M11" s="19">
        <v>41010</v>
      </c>
      <c r="N11" s="19">
        <v>41024</v>
      </c>
      <c r="O11" s="19">
        <v>41026</v>
      </c>
      <c r="P11" s="16"/>
      <c r="Q11" s="20"/>
    </row>
    <row r="12" spans="1:17">
      <c r="A12" s="16">
        <v>999</v>
      </c>
      <c r="B12" s="16" t="s">
        <v>351</v>
      </c>
      <c r="C12" s="17">
        <v>40330</v>
      </c>
      <c r="D12" s="16" t="s">
        <v>352</v>
      </c>
      <c r="E12" s="16" t="s">
        <v>353</v>
      </c>
      <c r="F12" s="16" t="s">
        <v>386</v>
      </c>
      <c r="G12" s="16" t="s">
        <v>387</v>
      </c>
      <c r="H12" s="18" t="s">
        <v>388</v>
      </c>
      <c r="I12" s="16">
        <v>1995</v>
      </c>
      <c r="J12" s="16"/>
      <c r="K12" s="16" t="s">
        <v>357</v>
      </c>
      <c r="L12" s="16" t="s">
        <v>357</v>
      </c>
      <c r="M12" s="19">
        <v>41010</v>
      </c>
      <c r="N12" s="19">
        <v>41024</v>
      </c>
      <c r="O12" s="19">
        <v>41026</v>
      </c>
      <c r="P12" s="16"/>
      <c r="Q12" s="20"/>
    </row>
    <row r="13" spans="1:17">
      <c r="A13" s="16">
        <v>1000</v>
      </c>
      <c r="B13" s="16" t="s">
        <v>351</v>
      </c>
      <c r="C13" s="17">
        <v>40330</v>
      </c>
      <c r="D13" s="16" t="s">
        <v>352</v>
      </c>
      <c r="E13" s="16" t="s">
        <v>353</v>
      </c>
      <c r="F13" s="16" t="s">
        <v>389</v>
      </c>
      <c r="G13" s="16" t="s">
        <v>390</v>
      </c>
      <c r="H13" s="18" t="s">
        <v>391</v>
      </c>
      <c r="I13" s="16">
        <v>2008</v>
      </c>
      <c r="J13" s="16"/>
      <c r="K13" s="16" t="s">
        <v>357</v>
      </c>
      <c r="L13" s="16" t="s">
        <v>357</v>
      </c>
      <c r="M13" s="19">
        <v>41088</v>
      </c>
      <c r="N13" s="19">
        <v>41099</v>
      </c>
      <c r="O13" s="19">
        <v>41100</v>
      </c>
      <c r="P13" s="16"/>
      <c r="Q13" s="20"/>
    </row>
    <row r="14" spans="1:17">
      <c r="A14" s="16">
        <v>1001</v>
      </c>
      <c r="B14" s="16" t="s">
        <v>351</v>
      </c>
      <c r="C14" s="17">
        <v>40330</v>
      </c>
      <c r="D14" s="16" t="s">
        <v>352</v>
      </c>
      <c r="E14" s="16" t="s">
        <v>353</v>
      </c>
      <c r="F14" s="16" t="s">
        <v>383</v>
      </c>
      <c r="G14" s="16" t="s">
        <v>392</v>
      </c>
      <c r="H14" s="18" t="s">
        <v>393</v>
      </c>
      <c r="I14" s="16"/>
      <c r="J14" s="16"/>
      <c r="K14" s="16" t="s">
        <v>362</v>
      </c>
      <c r="L14" s="16" t="s">
        <v>357</v>
      </c>
      <c r="M14" s="19">
        <v>41088</v>
      </c>
      <c r="N14" s="19">
        <v>41099</v>
      </c>
      <c r="O14" s="19">
        <v>41100</v>
      </c>
      <c r="P14" s="16"/>
      <c r="Q14" s="20"/>
    </row>
    <row r="15" spans="1:17">
      <c r="A15" s="16">
        <v>1002</v>
      </c>
      <c r="B15" s="16" t="s">
        <v>351</v>
      </c>
      <c r="C15" s="17">
        <v>40330</v>
      </c>
      <c r="D15" s="16" t="s">
        <v>352</v>
      </c>
      <c r="E15" s="16" t="s">
        <v>353</v>
      </c>
      <c r="F15" s="16" t="s">
        <v>394</v>
      </c>
      <c r="G15" s="16" t="s">
        <v>395</v>
      </c>
      <c r="H15" s="18" t="s">
        <v>396</v>
      </c>
      <c r="I15" s="16">
        <v>1979</v>
      </c>
      <c r="J15" s="16"/>
      <c r="K15" s="16" t="s">
        <v>362</v>
      </c>
      <c r="L15" s="16" t="s">
        <v>357</v>
      </c>
      <c r="M15" s="19">
        <v>41088</v>
      </c>
      <c r="N15" s="19">
        <v>41099</v>
      </c>
      <c r="O15" s="19">
        <v>41100</v>
      </c>
      <c r="P15" s="16"/>
      <c r="Q15" s="20"/>
    </row>
    <row r="16" spans="1:17">
      <c r="A16" s="16">
        <v>1003</v>
      </c>
      <c r="B16" s="16" t="s">
        <v>351</v>
      </c>
      <c r="C16" s="17">
        <v>40330</v>
      </c>
      <c r="D16" s="16" t="s">
        <v>352</v>
      </c>
      <c r="E16" s="16" t="s">
        <v>353</v>
      </c>
      <c r="F16" s="16" t="s">
        <v>397</v>
      </c>
      <c r="G16" s="16" t="s">
        <v>398</v>
      </c>
      <c r="H16" s="18" t="s">
        <v>399</v>
      </c>
      <c r="I16" s="16">
        <v>2001</v>
      </c>
      <c r="J16" s="16"/>
      <c r="K16" s="16" t="s">
        <v>357</v>
      </c>
      <c r="L16" s="16" t="s">
        <v>357</v>
      </c>
      <c r="M16" s="19">
        <v>41088</v>
      </c>
      <c r="N16" s="19">
        <v>41099</v>
      </c>
      <c r="O16" s="19">
        <v>41100</v>
      </c>
      <c r="P16" s="16"/>
      <c r="Q16" s="20"/>
    </row>
    <row r="17" spans="1:17">
      <c r="A17" s="16">
        <v>1005</v>
      </c>
      <c r="B17" s="16" t="s">
        <v>351</v>
      </c>
      <c r="C17" s="17">
        <v>40330</v>
      </c>
      <c r="D17" s="16" t="s">
        <v>352</v>
      </c>
      <c r="E17" s="16" t="s">
        <v>353</v>
      </c>
      <c r="F17" s="16" t="s">
        <v>400</v>
      </c>
      <c r="G17" s="16" t="s">
        <v>401</v>
      </c>
      <c r="H17" s="18" t="s">
        <v>402</v>
      </c>
      <c r="I17" s="16"/>
      <c r="J17" s="16"/>
      <c r="K17" s="16" t="s">
        <v>362</v>
      </c>
      <c r="L17" s="16" t="s">
        <v>357</v>
      </c>
      <c r="M17" s="19">
        <v>41088</v>
      </c>
      <c r="N17" s="19">
        <v>41099</v>
      </c>
      <c r="O17" s="19">
        <v>41100</v>
      </c>
      <c r="P17" s="16"/>
      <c r="Q17" s="20"/>
    </row>
    <row r="18" spans="1:17">
      <c r="A18" s="16">
        <v>1006</v>
      </c>
      <c r="B18" s="16" t="s">
        <v>351</v>
      </c>
      <c r="C18" s="17">
        <v>40330</v>
      </c>
      <c r="D18" s="16" t="s">
        <v>352</v>
      </c>
      <c r="E18" s="16" t="s">
        <v>353</v>
      </c>
      <c r="F18" s="16" t="s">
        <v>403</v>
      </c>
      <c r="G18" s="16" t="s">
        <v>404</v>
      </c>
      <c r="H18" s="18" t="s">
        <v>405</v>
      </c>
      <c r="I18" s="16">
        <v>1990</v>
      </c>
      <c r="J18" s="16"/>
      <c r="K18" s="16" t="s">
        <v>362</v>
      </c>
      <c r="L18" s="16" t="s">
        <v>357</v>
      </c>
      <c r="M18" s="19"/>
      <c r="N18" s="19"/>
      <c r="O18" s="19"/>
      <c r="P18" s="16"/>
      <c r="Q18" s="20"/>
    </row>
    <row r="19" spans="1:17">
      <c r="A19" s="16">
        <v>1007</v>
      </c>
      <c r="B19" s="16" t="s">
        <v>351</v>
      </c>
      <c r="C19" s="17">
        <v>40330</v>
      </c>
      <c r="D19" s="16" t="s">
        <v>352</v>
      </c>
      <c r="E19" s="16" t="s">
        <v>353</v>
      </c>
      <c r="F19" s="16" t="s">
        <v>406</v>
      </c>
      <c r="G19" s="16" t="s">
        <v>407</v>
      </c>
      <c r="H19" s="18" t="s">
        <v>408</v>
      </c>
      <c r="I19" s="16"/>
      <c r="J19" s="16"/>
      <c r="K19" s="16" t="s">
        <v>362</v>
      </c>
      <c r="L19" s="16" t="s">
        <v>357</v>
      </c>
      <c r="M19" s="19"/>
      <c r="N19" s="19"/>
      <c r="O19" s="19"/>
      <c r="P19" s="16"/>
      <c r="Q19" s="20"/>
    </row>
    <row r="20" spans="1:17">
      <c r="A20" s="16">
        <v>1008</v>
      </c>
      <c r="B20" s="16" t="s">
        <v>351</v>
      </c>
      <c r="C20" s="17">
        <v>40330</v>
      </c>
      <c r="D20" s="16" t="s">
        <v>352</v>
      </c>
      <c r="E20" s="16" t="s">
        <v>353</v>
      </c>
      <c r="F20" s="16" t="s">
        <v>409</v>
      </c>
      <c r="G20" s="16" t="s">
        <v>410</v>
      </c>
      <c r="H20" s="18" t="s">
        <v>411</v>
      </c>
      <c r="I20" s="16" t="s">
        <v>412</v>
      </c>
      <c r="J20" s="16"/>
      <c r="K20" s="16" t="s">
        <v>362</v>
      </c>
      <c r="L20" s="16" t="s">
        <v>357</v>
      </c>
      <c r="M20" s="19"/>
      <c r="N20" s="19"/>
      <c r="O20" s="19"/>
      <c r="P20" s="16"/>
      <c r="Q20" s="20"/>
    </row>
    <row r="21" spans="1:17">
      <c r="A21" s="16">
        <v>1009</v>
      </c>
      <c r="B21" s="16" t="s">
        <v>351</v>
      </c>
      <c r="C21" s="17">
        <v>40330</v>
      </c>
      <c r="D21" s="16" t="s">
        <v>352</v>
      </c>
      <c r="E21" s="16" t="s">
        <v>353</v>
      </c>
      <c r="F21" s="16" t="s">
        <v>413</v>
      </c>
      <c r="G21" s="16" t="s">
        <v>414</v>
      </c>
      <c r="H21" s="18" t="s">
        <v>415</v>
      </c>
      <c r="I21" s="16">
        <v>2001</v>
      </c>
      <c r="J21" s="16"/>
      <c r="K21" s="16" t="s">
        <v>357</v>
      </c>
      <c r="L21" s="16" t="s">
        <v>357</v>
      </c>
      <c r="M21" s="19"/>
      <c r="N21" s="19"/>
      <c r="O21" s="19"/>
      <c r="P21" s="16"/>
      <c r="Q21" s="20"/>
    </row>
    <row r="22" spans="1:17">
      <c r="A22" s="16">
        <v>1172</v>
      </c>
      <c r="B22" s="16" t="s">
        <v>351</v>
      </c>
      <c r="C22" s="17">
        <v>40458</v>
      </c>
      <c r="D22" s="16" t="s">
        <v>352</v>
      </c>
      <c r="E22" s="16" t="s">
        <v>353</v>
      </c>
      <c r="F22" s="16" t="s">
        <v>416</v>
      </c>
      <c r="G22" s="16" t="s">
        <v>417</v>
      </c>
      <c r="H22" s="18" t="s">
        <v>418</v>
      </c>
      <c r="I22" s="16">
        <v>1998</v>
      </c>
      <c r="J22" s="16" t="s">
        <v>357</v>
      </c>
      <c r="K22" s="16" t="s">
        <v>357</v>
      </c>
      <c r="L22" s="16" t="s">
        <v>357</v>
      </c>
      <c r="M22" s="19">
        <v>41010</v>
      </c>
      <c r="N22" s="19">
        <v>41024</v>
      </c>
      <c r="O22" s="19">
        <v>41026</v>
      </c>
      <c r="P22" s="16"/>
      <c r="Q22" s="20"/>
    </row>
    <row r="23" spans="1:17">
      <c r="A23" s="16">
        <v>1173</v>
      </c>
      <c r="B23" s="16" t="s">
        <v>351</v>
      </c>
      <c r="C23" s="17">
        <v>40458</v>
      </c>
      <c r="D23" s="16" t="s">
        <v>352</v>
      </c>
      <c r="E23" s="16" t="s">
        <v>353</v>
      </c>
      <c r="F23" s="16" t="s">
        <v>403</v>
      </c>
      <c r="G23" s="16" t="s">
        <v>419</v>
      </c>
      <c r="H23" s="18" t="s">
        <v>420</v>
      </c>
      <c r="I23" s="16">
        <v>2002</v>
      </c>
      <c r="J23" s="16" t="s">
        <v>357</v>
      </c>
      <c r="K23" s="16" t="s">
        <v>357</v>
      </c>
      <c r="L23" s="16" t="s">
        <v>357</v>
      </c>
      <c r="M23" s="19">
        <v>41010</v>
      </c>
      <c r="N23" s="19">
        <v>41024</v>
      </c>
      <c r="O23" s="19">
        <v>41026</v>
      </c>
      <c r="P23" s="16"/>
      <c r="Q23" s="20"/>
    </row>
    <row r="24" spans="1:17">
      <c r="A24" s="16">
        <v>1174</v>
      </c>
      <c r="B24" s="16" t="s">
        <v>351</v>
      </c>
      <c r="C24" s="17">
        <v>40458</v>
      </c>
      <c r="D24" s="16" t="s">
        <v>352</v>
      </c>
      <c r="E24" s="16" t="s">
        <v>353</v>
      </c>
      <c r="F24" s="16" t="s">
        <v>376</v>
      </c>
      <c r="G24" s="16" t="s">
        <v>421</v>
      </c>
      <c r="H24" s="18" t="s">
        <v>422</v>
      </c>
      <c r="I24" s="16" t="s">
        <v>375</v>
      </c>
      <c r="J24" s="16" t="s">
        <v>362</v>
      </c>
      <c r="K24" s="16" t="s">
        <v>362</v>
      </c>
      <c r="L24" s="16" t="s">
        <v>357</v>
      </c>
      <c r="M24" s="19">
        <v>41088</v>
      </c>
      <c r="N24" s="19">
        <v>41099</v>
      </c>
      <c r="O24" s="19">
        <v>41100</v>
      </c>
      <c r="P24" s="16"/>
      <c r="Q24" s="20"/>
    </row>
    <row r="25" spans="1:17">
      <c r="A25" s="16">
        <v>1175</v>
      </c>
      <c r="B25" s="16" t="s">
        <v>351</v>
      </c>
      <c r="C25" s="17">
        <v>40458</v>
      </c>
      <c r="D25" s="16" t="s">
        <v>352</v>
      </c>
      <c r="E25" s="16" t="s">
        <v>353</v>
      </c>
      <c r="F25" s="16" t="s">
        <v>423</v>
      </c>
      <c r="G25" s="16" t="s">
        <v>424</v>
      </c>
      <c r="H25" s="18" t="s">
        <v>425</v>
      </c>
      <c r="I25" s="16">
        <v>2000</v>
      </c>
      <c r="J25" s="16" t="s">
        <v>357</v>
      </c>
      <c r="K25" s="16" t="s">
        <v>357</v>
      </c>
      <c r="L25" s="16" t="s">
        <v>357</v>
      </c>
      <c r="M25" s="19">
        <v>41010</v>
      </c>
      <c r="N25" s="19">
        <v>41024</v>
      </c>
      <c r="O25" s="19">
        <v>41026</v>
      </c>
      <c r="P25" s="16"/>
      <c r="Q25" s="20"/>
    </row>
    <row r="26" spans="1:17">
      <c r="A26" s="16">
        <v>1176</v>
      </c>
      <c r="B26" s="16" t="s">
        <v>351</v>
      </c>
      <c r="C26" s="17">
        <v>40458</v>
      </c>
      <c r="D26" s="16" t="s">
        <v>352</v>
      </c>
      <c r="E26" s="16" t="s">
        <v>353</v>
      </c>
      <c r="F26" s="16" t="s">
        <v>426</v>
      </c>
      <c r="G26" s="16" t="s">
        <v>427</v>
      </c>
      <c r="H26" s="18" t="s">
        <v>428</v>
      </c>
      <c r="I26" s="16" t="s">
        <v>375</v>
      </c>
      <c r="J26" s="16" t="s">
        <v>362</v>
      </c>
      <c r="K26" s="16" t="s">
        <v>362</v>
      </c>
      <c r="L26" s="16" t="s">
        <v>357</v>
      </c>
      <c r="M26" s="19">
        <v>41088</v>
      </c>
      <c r="N26" s="19">
        <v>41099</v>
      </c>
      <c r="O26" s="19">
        <v>41100</v>
      </c>
      <c r="P26" s="16"/>
      <c r="Q26" s="2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B68" sqref="B1:D68"/>
    </sheetView>
  </sheetViews>
  <sheetFormatPr defaultRowHeight="13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IDCN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Potters.F</dc:creator>
  <cp:keywords/>
  <dc:description/>
  <cp:lastModifiedBy>Verstraelen Leen</cp:lastModifiedBy>
  <cp:revision/>
  <dcterms:created xsi:type="dcterms:W3CDTF">2006-04-10T07:22:15Z</dcterms:created>
  <dcterms:modified xsi:type="dcterms:W3CDTF">2025-02-26T07:46:56Z</dcterms:modified>
  <cp:category/>
  <cp:contentStatus/>
</cp:coreProperties>
</file>